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syahmi_mpc_gov_my/Documents/Desktop/MPC/Persatuan/Exco Sukan/"/>
    </mc:Choice>
  </mc:AlternateContent>
  <xr:revisionPtr revIDLastSave="49" documentId="13_ncr:1_{DAFE1CFA-B5C7-43E6-82F7-19303A07303A}" xr6:coauthVersionLast="47" xr6:coauthVersionMax="47" xr10:uidLastSave="{DC584746-4C45-4FEC-9E6F-FD7ED37193BA}"/>
  <bookViews>
    <workbookView xWindow="-110" yWindow="-110" windowWidth="19420" windowHeight="11500" activeTab="3" xr2:uid="{B7CDBE63-3E06-46EB-A847-BF80854EB8FB}"/>
  </bookViews>
  <sheets>
    <sheet name="Sukan Dalaman MPC" sheetId="1" r:id="rId1"/>
    <sheet name="Latihan Sukan" sheetId="2" r:id="rId2"/>
    <sheet name="Kejohanan" sheetId="3" r:id="rId3"/>
    <sheet name="Total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D18" i="7"/>
  <c r="I18" i="3"/>
  <c r="I25" i="3" s="1"/>
  <c r="E23" i="7"/>
  <c r="E22" i="7"/>
  <c r="E21" i="7"/>
  <c r="E20" i="7"/>
  <c r="G24" i="3"/>
  <c r="G23" i="3"/>
  <c r="I19" i="3"/>
  <c r="E24" i="7" l="1"/>
  <c r="I21" i="3"/>
  <c r="I6" i="3"/>
  <c r="I7" i="3"/>
  <c r="I8" i="3"/>
  <c r="I9" i="3"/>
  <c r="I10" i="3"/>
  <c r="I11" i="3"/>
  <c r="I12" i="3"/>
  <c r="I13" i="3"/>
  <c r="I14" i="3"/>
  <c r="I15" i="3"/>
  <c r="I16" i="3"/>
  <c r="I17" i="3"/>
  <c r="I20" i="3"/>
  <c r="I5" i="3"/>
  <c r="G18" i="2"/>
  <c r="G17" i="2"/>
  <c r="G16" i="2"/>
  <c r="G15" i="2"/>
  <c r="G20" i="2" s="1"/>
  <c r="G14" i="2"/>
  <c r="G13" i="2"/>
  <c r="G12" i="2"/>
  <c r="G11" i="2"/>
  <c r="G10" i="2"/>
  <c r="G9" i="2"/>
  <c r="G8" i="2"/>
  <c r="G7" i="2"/>
  <c r="G6" i="2"/>
  <c r="G5" i="2"/>
  <c r="H17" i="1"/>
  <c r="H5" i="1"/>
  <c r="H18" i="1" s="1"/>
  <c r="H10" i="1"/>
  <c r="H11" i="1"/>
  <c r="H12" i="1"/>
  <c r="H13" i="1"/>
  <c r="H14" i="1"/>
  <c r="H15" i="1"/>
  <c r="H16" i="1"/>
  <c r="H9" i="1"/>
  <c r="H8" i="1"/>
  <c r="H7" i="1"/>
  <c r="H6" i="1"/>
</calcChain>
</file>

<file path=xl/sharedStrings.xml><?xml version="1.0" encoding="utf-8"?>
<sst xmlns="http://schemas.openxmlformats.org/spreadsheetml/2006/main" count="132" uniqueCount="95">
  <si>
    <t>Sukan</t>
  </si>
  <si>
    <t>Badminton</t>
  </si>
  <si>
    <t>Sewa Venue (RM)</t>
  </si>
  <si>
    <t>Equipment &amp; Miscellaneous (RM)</t>
  </si>
  <si>
    <t>Refreshments &amp; Food (RM)</t>
  </si>
  <si>
    <t>Umpires / Referees (RM)</t>
  </si>
  <si>
    <t xml:space="preserve">Other Costs (Medals, etc.) (RM)	</t>
  </si>
  <si>
    <t>Total Estimated Cost (RM)</t>
  </si>
  <si>
    <t xml:space="preserve">Format of Play </t>
  </si>
  <si>
    <t>Best of 5 match:
Men’s Singles: 2 players (1 per team) × 5 matches = 10 players
Women’s Singles: 2 players (1 per team) × 5 matches = 10 players
Men’s Doubles: 4 players (2 per team) × 5 matches = 20 players
Women’s Doubles: 4 players (2 per team) × 5 matches = 20 players</t>
  </si>
  <si>
    <t>Futsal</t>
  </si>
  <si>
    <t>One match each, 15 minutes each half, alternate each 2 halves:
Men’s Team: 5 players + 5 substitutes = 10 players
Women’s Team: 5 players + 5 substitutes = 10 players</t>
  </si>
  <si>
    <t>Netball</t>
  </si>
  <si>
    <t xml:space="preserve">One match, 24 players (12 each team), 4 halves (15 minutes each halves)
</t>
  </si>
  <si>
    <t>Dart</t>
  </si>
  <si>
    <t>Ping Pong</t>
  </si>
  <si>
    <t>Volleyball</t>
  </si>
  <si>
    <t>Bola Sepak</t>
  </si>
  <si>
    <t>Takraw</t>
  </si>
  <si>
    <t>Bowling</t>
  </si>
  <si>
    <t>Karom</t>
  </si>
  <si>
    <t>Catur</t>
  </si>
  <si>
    <t>Dam Aji</t>
  </si>
  <si>
    <t>501, categories - men single, women single, men double, women double and foursome</t>
  </si>
  <si>
    <t>Balapan</t>
  </si>
  <si>
    <t>Sharing Bola Sepak</t>
  </si>
  <si>
    <t>Total Players: 10 per team (Legasi vs Lagenda)
Mixed Gender: No restriction on pairings; players will be matched based on performance.
Matchups:
10 vs 10 (one game per round)
Each player plays 5 games (against different opponents from the opposite team)
Each game is 15 minutes per player (Rapid Chess, 30-minute game max)</t>
  </si>
  <si>
    <t>Match Format:
Categories:
Men's Singles (Best of 3)
Women's Singles (Best of 3)
Men's Doubles (Best of 3)
Women's Doubles (Best of 3)
Mixed Doubles (Best of 3)
Total: 10 participants (5 per team, no overlapping players)</t>
  </si>
  <si>
    <t>Match Format:
5 players per team (Legasi vs Lagenda)
Total: 10 participants
3 games per participant
Highest total pinfall wins</t>
  </si>
  <si>
    <t>Match Format:
Best of 3 sets
5 players per team (3 main, 2 reserves)</t>
  </si>
  <si>
    <t>100m (Men – 4, Women – 4) → 8 participants
200m (Men – 4, Women – 4) → 8 participants
1500m (Men – 2, Women – 2) → 4 participants
4×100m Relay (Mixed – 2 teams, 8 participants)</t>
  </si>
  <si>
    <t>Men’s Singles: 2 players (1 per team)
Women’s Singles: 2 players (1 per team)
Men’s Doubles: 4 players (2 per team)
Women’s Doubles: 4 players (2 per team)
Mixed Doubles: 4 players (2 per team)</t>
  </si>
  <si>
    <t>Match Type: Single match, best of 5 sets
Team Size: 12 players per team (6 on-court + 6 substitutes)</t>
  </si>
  <si>
    <t>2 Teams (Legasi vs Lagenda)
4 Halves, 30 minutes each (Total: 120 minutes / 2 hours)
20 Players per Team (40 total participants)
Final score wins</t>
  </si>
  <si>
    <t>Total Players: 10 per team (Legasi vs Lagenda)
Matchups:
10 vs 10 (one game per round)
Each player plays 5 rounds against different opponents from the opposite team
15 minutes per player per game (Max 30 minutes per match)</t>
  </si>
  <si>
    <t>Total</t>
  </si>
  <si>
    <t>Latihan dan Perlawanan Persahabatan Sukan</t>
  </si>
  <si>
    <t>Venue Rental (Training) (RM)</t>
  </si>
  <si>
    <t>Refreshments</t>
  </si>
  <si>
    <t>Venue Rental (Friendly) (RM)</t>
  </si>
  <si>
    <t>Golf</t>
  </si>
  <si>
    <r>
      <rPr>
        <b/>
        <sz val="11"/>
        <color theme="1"/>
        <rFont val="Aptos Narrow"/>
        <family val="2"/>
        <scheme val="minor"/>
      </rPr>
      <t>Venue Rental (Training):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Venue Rental (Friendly):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snacks)</t>
    </r>
  </si>
  <si>
    <r>
      <rPr>
        <b/>
        <sz val="11"/>
        <color theme="1"/>
        <rFont val="Aptos Narrow"/>
        <family val="2"/>
        <scheme val="minor"/>
      </rPr>
      <t xml:space="preserve">Venue Rental (Training):RM 0 </t>
    </r>
    <r>
      <rPr>
        <sz val="11"/>
        <color theme="1"/>
        <rFont val="Aptos Narrow"/>
        <family val="2"/>
        <scheme val="minor"/>
      </rPr>
      <t xml:space="preserve">(MPC Hall/Ground)
</t>
    </r>
    <r>
      <rPr>
        <b/>
        <sz val="11"/>
        <color theme="1"/>
        <rFont val="Aptos Narrow"/>
        <family val="2"/>
        <scheme val="minor"/>
      </rPr>
      <t xml:space="preserve">Venue Rental (Friendly):  RM 0 </t>
    </r>
    <r>
      <rPr>
        <sz val="11"/>
        <color theme="1"/>
        <rFont val="Aptos Narrow"/>
        <family val="2"/>
        <scheme val="minor"/>
      </rPr>
      <t xml:space="preserve">(MPC Hall/Ground)
</t>
    </r>
    <r>
      <rPr>
        <b/>
        <sz val="11"/>
        <color theme="1"/>
        <rFont val="Aptos Narrow"/>
        <family val="2"/>
        <scheme val="minor"/>
      </rPr>
      <t>Equipment &amp; Misc.: RM 300</t>
    </r>
    <r>
      <rPr>
        <sz val="11"/>
        <color theme="1"/>
        <rFont val="Aptos Narrow"/>
        <family val="2"/>
        <scheme val="minor"/>
      </rPr>
      <t xml:space="preserve"> (stopwatches, markers, batons for relay)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</si>
  <si>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160 </t>
    </r>
    <r>
      <rPr>
        <sz val="11"/>
        <color theme="1"/>
        <rFont val="Aptos Narrow"/>
        <family val="2"/>
        <scheme val="minor"/>
      </rPr>
      <t xml:space="preserve">(1 court x 2 sessions)
</t>
    </r>
    <r>
      <rPr>
        <b/>
        <sz val="11"/>
        <color theme="1"/>
        <rFont val="Aptos Narrow"/>
        <family val="2"/>
        <scheme val="minor"/>
      </rPr>
      <t xml:space="preserve">Venue Rental (Friendly): RM 80 </t>
    </r>
    <r>
      <rPr>
        <sz val="11"/>
        <color theme="1"/>
        <rFont val="Aptos Narrow"/>
        <family val="2"/>
        <scheme val="minor"/>
      </rPr>
      <t xml:space="preserve">(1 court x 1 session)
</t>
    </r>
    <r>
      <rPr>
        <b/>
        <sz val="11"/>
        <color theme="1"/>
        <rFont val="Aptos Narrow"/>
        <family val="2"/>
        <scheme val="minor"/>
      </rPr>
      <t xml:space="preserve">Equipment &amp; Misc.: RM 100 </t>
    </r>
    <r>
      <rPr>
        <sz val="11"/>
        <color theme="1"/>
        <rFont val="Aptos Narrow"/>
        <family val="2"/>
        <scheme val="minor"/>
      </rPr>
      <t xml:space="preserve">(takraw balls, nets, bibs)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</si>
  <si>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1000 </t>
    </r>
    <r>
      <rPr>
        <sz val="11"/>
        <color theme="1"/>
        <rFont val="Aptos Narrow"/>
        <family val="2"/>
        <scheme val="minor"/>
      </rPr>
      <t xml:space="preserve">(field x 2 sessions)
</t>
    </r>
    <r>
      <rPr>
        <b/>
        <sz val="11"/>
        <color theme="1"/>
        <rFont val="Aptos Narrow"/>
        <family val="2"/>
        <scheme val="minor"/>
      </rPr>
      <t>Venue Rental (Friendly): RM 500</t>
    </r>
    <r>
      <rPr>
        <sz val="11"/>
        <color theme="1"/>
        <rFont val="Aptos Narrow"/>
        <family val="2"/>
        <scheme val="minor"/>
      </rPr>
      <t xml:space="preserve"> (field x 1 session)
</t>
    </r>
    <r>
      <rPr>
        <b/>
        <sz val="11"/>
        <color theme="1"/>
        <rFont val="Aptos Narrow"/>
        <family val="2"/>
        <scheme val="minor"/>
      </rPr>
      <t>Equipment &amp; Misc.: RM 200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300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</si>
  <si>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>Venue Rental (Training): RM 280</t>
    </r>
    <r>
      <rPr>
        <sz val="11"/>
        <color theme="1"/>
        <rFont val="Aptos Narrow"/>
        <family val="2"/>
        <scheme val="minor"/>
      </rPr>
      <t xml:space="preserve"> (1 court x 2 sessions)
</t>
    </r>
    <r>
      <rPr>
        <b/>
        <sz val="11"/>
        <color theme="1"/>
        <rFont val="Aptos Narrow"/>
        <family val="2"/>
        <scheme val="minor"/>
      </rPr>
      <t>Venue Rental (Friendly): RM 140</t>
    </r>
    <r>
      <rPr>
        <sz val="11"/>
        <color theme="1"/>
        <rFont val="Aptos Narrow"/>
        <family val="2"/>
        <scheme val="minor"/>
      </rPr>
      <t xml:space="preserve"> (1 court x 1 session)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</si>
  <si>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>Venue Rental (Training):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Venue Rental (Friendly):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snacks)</t>
    </r>
  </si>
  <si>
    <r>
      <rPr>
        <b/>
        <sz val="11"/>
        <color theme="1"/>
        <rFont val="Aptos Narrow"/>
        <family val="2"/>
        <scheme val="minor"/>
      </rPr>
      <t xml:space="preserve">Venue Cost (Training) – RM 280 </t>
    </r>
    <r>
      <rPr>
        <sz val="11"/>
        <color theme="1"/>
        <rFont val="Aptos Narrow"/>
        <family val="2"/>
        <scheme val="minor"/>
      </rPr>
      <t>(2 courts x 2 sessions at RM 70 per court per session.)</t>
    </r>
    <r>
      <rPr>
        <b/>
        <sz val="11"/>
        <color theme="1"/>
        <rFont val="Aptos Narrow"/>
        <family val="2"/>
        <scheme val="minor"/>
      </rPr>
      <t xml:space="preserve">
Venue Cost (Friendly) – RM 140 </t>
    </r>
    <r>
      <rPr>
        <sz val="11"/>
        <color theme="1"/>
        <rFont val="Aptos Narrow"/>
        <family val="2"/>
        <scheme val="minor"/>
      </rPr>
      <t>(2 courts x 1 session at RM 70 per court per session.)</t>
    </r>
    <r>
      <rPr>
        <b/>
        <sz val="11"/>
        <color theme="1"/>
        <rFont val="Aptos Narrow"/>
        <family val="2"/>
        <scheme val="minor"/>
      </rPr>
      <t xml:space="preserve">
Equipment &amp; Miscellaneous – RM 100 </t>
    </r>
    <r>
      <rPr>
        <sz val="11"/>
        <color theme="1"/>
        <rFont val="Aptos Narrow"/>
        <family val="2"/>
        <scheme val="minor"/>
      </rPr>
      <t xml:space="preserve">(Shuttlecocks and other minor expenses.)
</t>
    </r>
    <r>
      <rPr>
        <b/>
        <sz val="11"/>
        <color theme="1"/>
        <rFont val="Aptos Narrow"/>
        <family val="2"/>
        <scheme val="minor"/>
      </rPr>
      <t xml:space="preserve">Refreshments – RM 200 </t>
    </r>
    <r>
      <rPr>
        <sz val="11"/>
        <color theme="1"/>
        <rFont val="Aptos Narrow"/>
        <family val="2"/>
        <scheme val="minor"/>
      </rPr>
      <t>(Drinks and food for participants.)</t>
    </r>
  </si>
  <si>
    <r>
      <rPr>
        <b/>
        <sz val="11"/>
        <color theme="1"/>
        <rFont val="Aptos Narrow"/>
        <family val="2"/>
        <scheme val="minor"/>
      </rPr>
      <t>Venue Rental (Training): RM 240</t>
    </r>
    <r>
      <rPr>
        <sz val="11"/>
        <color theme="1"/>
        <rFont val="Aptos Narrow"/>
        <family val="2"/>
        <scheme val="minor"/>
      </rPr>
      <t xml:space="preserve"> (1 court x 2 sessions)
</t>
    </r>
    <r>
      <rPr>
        <b/>
        <sz val="11"/>
        <color theme="1"/>
        <rFont val="Aptos Narrow"/>
        <family val="2"/>
        <scheme val="minor"/>
      </rPr>
      <t>Venue Rental (Friendly): RM 120</t>
    </r>
    <r>
      <rPr>
        <sz val="11"/>
        <color theme="1"/>
        <rFont val="Aptos Narrow"/>
        <family val="2"/>
        <scheme val="minor"/>
      </rPr>
      <t xml:space="preserve"> (1 court x 1 session)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</si>
  <si>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672 </t>
    </r>
    <r>
      <rPr>
        <sz val="11"/>
        <color theme="1"/>
        <rFont val="Aptos Narrow"/>
        <family val="2"/>
        <scheme val="minor"/>
      </rPr>
      <t xml:space="preserve">(RM 14 per game, 3 games, 8 participants x 2)
</t>
    </r>
    <r>
      <rPr>
        <b/>
        <sz val="11"/>
        <color theme="1"/>
        <rFont val="Aptos Narrow"/>
        <family val="2"/>
        <scheme val="minor"/>
      </rPr>
      <t xml:space="preserve">Venue Rental (Friendly): RM 336 </t>
    </r>
    <r>
      <rPr>
        <sz val="11"/>
        <color theme="1"/>
        <rFont val="Aptos Narrow"/>
        <family val="2"/>
        <scheme val="minor"/>
      </rPr>
      <t xml:space="preserve">(RM 14 per game, 3 games, 8 participants x 1)
</t>
    </r>
    <r>
      <rPr>
        <b/>
        <sz val="11"/>
        <color theme="1"/>
        <rFont val="Aptos Narrow"/>
        <family val="2"/>
        <scheme val="minor"/>
      </rPr>
      <t xml:space="preserve">Equipment &amp; Misc.: RM 200 </t>
    </r>
    <r>
      <rPr>
        <sz val="11"/>
        <color theme="1"/>
        <rFont val="Aptos Narrow"/>
        <family val="2"/>
        <scheme val="minor"/>
      </rPr>
      <t xml:space="preserve">(bowling ball rental, shoes, grip accessories)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</si>
  <si>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t>Kejohanan Sukan Antara Agensi MITI</t>
  </si>
  <si>
    <t>Details</t>
  </si>
  <si>
    <t>Jumlah Atlet</t>
  </si>
  <si>
    <t>Management</t>
  </si>
  <si>
    <t>Elaun Pemain (RM)</t>
  </si>
  <si>
    <t>Baju Kontinjen MPC (RM)</t>
  </si>
  <si>
    <t>Elaun Atlet Dari Wilayah (RM)</t>
  </si>
  <si>
    <t>Refreshment &amp; Makan* (RM)</t>
  </si>
  <si>
    <t>Equipment &amp; Misc. (RM)*</t>
  </si>
  <si>
    <t>*Equipment &amp; Misc. = Majoritit equipment telah dibeli pada Bulan Sukan MPC, namun masih perlu menyediakan peruntukkan yang kecil jika memerlukan.</t>
  </si>
  <si>
    <t>Majlis Penutup (Perarakan)</t>
  </si>
  <si>
    <t xml:space="preserve">* Refreshment &amp; Makan = Sarapan Pagi/Minum Petang, Air Mineral &amp; Isotonic &amp; Makan Tengahari/Makan Malam </t>
  </si>
  <si>
    <t xml:space="preserve">Expenses (OE) </t>
  </si>
  <si>
    <t>Item</t>
  </si>
  <si>
    <t>Quantity</t>
  </si>
  <si>
    <t>Unit Cost (RM)</t>
  </si>
  <si>
    <t>Total Amount (RM)</t>
  </si>
  <si>
    <t>YURAN PENYERTAAN MITI (KEJOHANAN SUKAN ANTARA AGENSI MITI)</t>
  </si>
  <si>
    <t>Elaun Pemain</t>
  </si>
  <si>
    <t>Refreshment &amp; Makan</t>
  </si>
  <si>
    <t>Baju Kontinjen MPC</t>
  </si>
  <si>
    <t>Elaun Atlet Dari Wilayah</t>
  </si>
  <si>
    <t>TOTAL (RM)</t>
  </si>
  <si>
    <t>Total Atlet</t>
  </si>
  <si>
    <t>Total Peserta</t>
  </si>
  <si>
    <t>PENGANJURAN SUKAN DALAMAN MPC &amp; PENYERTAAN KEJOHANAN SUKAN ANTARA AGENSI MITI 2025
MEI - OKTOBER 2025</t>
  </si>
  <si>
    <t>BADMINTON (SUKAN DALAMAN MPC + LATIHAN SUKAN)</t>
  </si>
  <si>
    <t>FUTSAL (SUKAN DALAMAN MPC + LATIHAN SUKAN)</t>
  </si>
  <si>
    <t>NETBALL (SUKAN DALAMAN MPC + LATIHAN SUKAN)</t>
  </si>
  <si>
    <t>DART (SUKAN DALAMAN MPC + LATIHAN SUKAN)</t>
  </si>
  <si>
    <t xml:space="preserve">PING PONG (SUKAN DALAMAN MPC + LATIHAN SUKAN)	</t>
  </si>
  <si>
    <t xml:space="preserve">VOLLEYBALL (SUKAN DALAMAN MPC + LATIHAN SUKAN)	</t>
  </si>
  <si>
    <t xml:space="preserve">BOLA SEPAK (SUKAN DALAMAN MPC + LATIHAN SUKAN)	</t>
  </si>
  <si>
    <t>TAKRAW (SUKAN DALAMAN MPC + LATIHAN SUKAN)</t>
  </si>
  <si>
    <t xml:space="preserve">BOWLING (SUKAN DALAMAN MPC + LATIHAN SUKAN)	</t>
  </si>
  <si>
    <t>KAROM (SUKAN DALAMAN MPC + LATIHAN SUKAN)</t>
  </si>
  <si>
    <t>CATUR (SUKAN DALAMAN MPC + LATIHAN SUKAN)</t>
  </si>
  <si>
    <t xml:space="preserve">DAM AJI (SUKAN DALAMAN MPC + LATIHAN SUKAN)	</t>
  </si>
  <si>
    <t>BALAPAN (SUKAN DALAMAN MPC + LATIHAN SUKAN)</t>
  </si>
  <si>
    <r>
      <rPr>
        <b/>
        <sz val="11"/>
        <color theme="1"/>
        <rFont val="Aptos Narrow"/>
        <family val="2"/>
        <scheme val="minor"/>
      </rPr>
      <t>Venue Cost (Training) – RM 470</t>
    </r>
    <r>
      <rPr>
        <sz val="11"/>
        <color theme="1"/>
        <rFont val="Aptos Narrow"/>
        <family val="2"/>
        <scheme val="minor"/>
      </rPr>
      <t xml:space="preserve">
- One outdoor driving range session: RM 20 per 100 balls, estimated for 8 participants.
- Two indoor simulator sessions: RM 25 per hour, 3-hour session, estimated for 4 participants per session.
</t>
    </r>
    <r>
      <rPr>
        <b/>
        <sz val="11"/>
        <color theme="1"/>
        <rFont val="Aptos Narrow"/>
        <family val="2"/>
        <scheme val="minor"/>
      </rPr>
      <t xml:space="preserve">Venue Cost (Friendly) – RM 800 </t>
    </r>
    <r>
      <rPr>
        <sz val="11"/>
        <color theme="1"/>
        <rFont val="Aptos Narrow"/>
        <family val="2"/>
        <scheme val="minor"/>
      </rPr>
      <t xml:space="preserve">(Green fees and buggy rental for four players at a course within RM 200 per person on a weekend.)
</t>
    </r>
    <r>
      <rPr>
        <b/>
        <sz val="11"/>
        <color theme="1"/>
        <rFont val="Aptos Narrow"/>
        <family val="2"/>
        <scheme val="minor"/>
      </rPr>
      <t xml:space="preserve">Equipment &amp; Miscellaneous – RM 400 </t>
    </r>
    <r>
      <rPr>
        <sz val="11"/>
        <color theme="1"/>
        <rFont val="Aptos Narrow"/>
        <family val="2"/>
        <scheme val="minor"/>
      </rPr>
      <t xml:space="preserve">(Golf balls, tees, markers, and any additional accessories required for training and friendly matches.)
</t>
    </r>
    <r>
      <rPr>
        <b/>
        <sz val="11"/>
        <color theme="1"/>
        <rFont val="Aptos Narrow"/>
        <family val="2"/>
        <scheme val="minor"/>
      </rPr>
      <t xml:space="preserve">Refreshments – RM 200 </t>
    </r>
    <r>
      <rPr>
        <sz val="11"/>
        <color theme="1"/>
        <rFont val="Aptos Narrow"/>
        <family val="2"/>
        <scheme val="minor"/>
      </rPr>
      <t>(Sports drinks and mineral water for participants during training and the friendly match.</t>
    </r>
  </si>
  <si>
    <t>Others</t>
  </si>
  <si>
    <t>E-Sports</t>
  </si>
  <si>
    <t>Sukan Dalaman MPC</t>
  </si>
  <si>
    <t xml:space="preserve">Sumbangan Pembiayaan Bersama </t>
  </si>
  <si>
    <t xml:space="preserve">GOLF (LATIHAN SUKAN + KEJOHANAN SUKAN ANTARA AGENSI MITI)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</si>
</sst>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3" fontId="1" fillId="2" borderId="1" xfId="0" applyNumberFormat="1" applyFont="1" applyFill="1" applyBorder="1" applyAlignment="1">
      <alignment vertical="top"/>
    </xf>
    <xf numFmtId="0" fontId="1" fillId="3" borderId="1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1" fillId="3" borderId="1" xfId="0" applyNumberFormat="1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3" fontId="1" fillId="0" borderId="0" xfId="0" applyNumberFormat="1" applyFont="1" applyAlignment="1">
      <alignment vertical="top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3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2" fontId="1" fillId="0" borderId="0" xfId="0" applyNumberFormat="1" applyFont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3CDE-1518-4091-8FC5-0242F82116F5}">
  <dimension ref="A2:I30"/>
  <sheetViews>
    <sheetView topLeftCell="A15" zoomScale="85" zoomScaleNormal="85" workbookViewId="0">
      <selection activeCell="B3" sqref="B3"/>
    </sheetView>
  </sheetViews>
  <sheetFormatPr defaultRowHeight="14.5" x14ac:dyDescent="0.35"/>
  <cols>
    <col min="2" max="2" width="10.1796875" bestFit="1" customWidth="1"/>
    <col min="3" max="3" width="17.26953125" bestFit="1" customWidth="1"/>
    <col min="4" max="4" width="29.26953125" bestFit="1" customWidth="1"/>
    <col min="5" max="5" width="23.453125" bestFit="1" customWidth="1"/>
    <col min="6" max="6" width="21.36328125" bestFit="1" customWidth="1"/>
    <col min="7" max="7" width="28.36328125" bestFit="1" customWidth="1"/>
    <col min="8" max="8" width="22.7265625" bestFit="1" customWidth="1"/>
    <col min="9" max="9" width="57.36328125" customWidth="1"/>
  </cols>
  <sheetData>
    <row r="2" spans="1:9" x14ac:dyDescent="0.35">
      <c r="B2" s="35" t="s">
        <v>92</v>
      </c>
      <c r="C2" s="35"/>
      <c r="D2" s="35"/>
      <c r="E2" s="35"/>
      <c r="F2" s="35"/>
      <c r="G2" s="35"/>
      <c r="H2" s="35"/>
      <c r="I2" s="35"/>
    </row>
    <row r="4" spans="1:9" x14ac:dyDescent="0.35">
      <c r="B4" s="20" t="s">
        <v>0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</row>
    <row r="5" spans="1:9" ht="72.5" x14ac:dyDescent="0.35">
      <c r="A5">
        <v>1</v>
      </c>
      <c r="B5" s="11" t="s">
        <v>1</v>
      </c>
      <c r="C5" s="7">
        <v>600</v>
      </c>
      <c r="D5" s="7">
        <v>350</v>
      </c>
      <c r="E5" s="8">
        <v>800</v>
      </c>
      <c r="F5" s="7">
        <v>300</v>
      </c>
      <c r="G5" s="7">
        <v>250</v>
      </c>
      <c r="H5" s="8">
        <f>SUM(C5:G5)</f>
        <v>2300</v>
      </c>
      <c r="I5" s="9" t="s">
        <v>9</v>
      </c>
    </row>
    <row r="6" spans="1:9" ht="43.5" x14ac:dyDescent="0.35">
      <c r="A6">
        <v>2</v>
      </c>
      <c r="B6" s="11" t="s">
        <v>10</v>
      </c>
      <c r="C6" s="7">
        <v>250</v>
      </c>
      <c r="D6" s="7">
        <v>350</v>
      </c>
      <c r="E6" s="7">
        <v>450</v>
      </c>
      <c r="F6" s="7">
        <v>100</v>
      </c>
      <c r="G6" s="7">
        <v>250</v>
      </c>
      <c r="H6" s="8">
        <f>SUM(C6:G6)</f>
        <v>1400</v>
      </c>
      <c r="I6" s="9" t="s">
        <v>11</v>
      </c>
    </row>
    <row r="7" spans="1:9" ht="43.5" x14ac:dyDescent="0.35">
      <c r="A7">
        <v>3</v>
      </c>
      <c r="B7" s="11" t="s">
        <v>12</v>
      </c>
      <c r="C7" s="7">
        <v>250</v>
      </c>
      <c r="D7" s="7">
        <v>350</v>
      </c>
      <c r="E7" s="7">
        <v>550</v>
      </c>
      <c r="F7" s="7">
        <v>200</v>
      </c>
      <c r="G7" s="7">
        <v>250</v>
      </c>
      <c r="H7" s="8">
        <f>SUM(C7:G7)</f>
        <v>1600</v>
      </c>
      <c r="I7" s="9" t="s">
        <v>13</v>
      </c>
    </row>
    <row r="8" spans="1:9" ht="29" x14ac:dyDescent="0.35">
      <c r="A8">
        <v>4</v>
      </c>
      <c r="B8" s="11" t="s">
        <v>14</v>
      </c>
      <c r="C8" s="7">
        <v>0</v>
      </c>
      <c r="D8" s="8">
        <v>2450</v>
      </c>
      <c r="E8" s="7">
        <v>450</v>
      </c>
      <c r="F8" s="7">
        <v>100</v>
      </c>
      <c r="G8" s="7">
        <v>250</v>
      </c>
      <c r="H8" s="8">
        <f>SUM(C8:G8)</f>
        <v>3250</v>
      </c>
      <c r="I8" s="9" t="s">
        <v>23</v>
      </c>
    </row>
    <row r="9" spans="1:9" ht="72.5" x14ac:dyDescent="0.35">
      <c r="A9">
        <v>5</v>
      </c>
      <c r="B9" s="11" t="s">
        <v>15</v>
      </c>
      <c r="C9" s="7">
        <v>0</v>
      </c>
      <c r="D9" s="8">
        <v>1950</v>
      </c>
      <c r="E9" s="7">
        <v>350</v>
      </c>
      <c r="F9" s="6">
        <v>100</v>
      </c>
      <c r="G9" s="7">
        <v>250</v>
      </c>
      <c r="H9" s="7">
        <f>SUM(C9:G9)</f>
        <v>2650</v>
      </c>
      <c r="I9" s="9" t="s">
        <v>31</v>
      </c>
    </row>
    <row r="10" spans="1:9" ht="29" x14ac:dyDescent="0.35">
      <c r="A10">
        <v>6</v>
      </c>
      <c r="B10" s="11" t="s">
        <v>16</v>
      </c>
      <c r="C10" s="7">
        <v>300</v>
      </c>
      <c r="D10" s="7">
        <v>750</v>
      </c>
      <c r="E10" s="7">
        <v>550</v>
      </c>
      <c r="F10" s="7">
        <v>160</v>
      </c>
      <c r="G10" s="7">
        <v>250</v>
      </c>
      <c r="H10" s="7">
        <f t="shared" ref="H10:H16" si="0">SUM(C10:G10)</f>
        <v>2010</v>
      </c>
      <c r="I10" s="9" t="s">
        <v>32</v>
      </c>
    </row>
    <row r="11" spans="1:9" ht="58" x14ac:dyDescent="0.35">
      <c r="A11">
        <v>7</v>
      </c>
      <c r="B11" s="11" t="s">
        <v>17</v>
      </c>
      <c r="C11" s="8">
        <v>3000</v>
      </c>
      <c r="D11" s="7">
        <v>100</v>
      </c>
      <c r="E11" s="7">
        <v>860</v>
      </c>
      <c r="F11" s="7">
        <v>300</v>
      </c>
      <c r="G11" s="7">
        <v>250</v>
      </c>
      <c r="H11" s="7">
        <f t="shared" si="0"/>
        <v>4510</v>
      </c>
      <c r="I11" s="10" t="s">
        <v>33</v>
      </c>
    </row>
    <row r="12" spans="1:9" ht="43.5" x14ac:dyDescent="0.35">
      <c r="A12">
        <v>8</v>
      </c>
      <c r="B12" s="11" t="s">
        <v>18</v>
      </c>
      <c r="C12" s="7">
        <v>250</v>
      </c>
      <c r="D12" s="7">
        <v>150</v>
      </c>
      <c r="E12" s="7">
        <v>250</v>
      </c>
      <c r="F12" s="7">
        <v>100</v>
      </c>
      <c r="G12" s="7">
        <v>250</v>
      </c>
      <c r="H12" s="7">
        <f t="shared" si="0"/>
        <v>1000</v>
      </c>
      <c r="I12" s="9" t="s">
        <v>29</v>
      </c>
    </row>
    <row r="13" spans="1:9" ht="72.5" x14ac:dyDescent="0.35">
      <c r="A13">
        <v>9</v>
      </c>
      <c r="B13" s="11" t="s">
        <v>19</v>
      </c>
      <c r="C13" s="7">
        <v>450</v>
      </c>
      <c r="D13" s="7">
        <v>100</v>
      </c>
      <c r="E13" s="7">
        <v>250</v>
      </c>
      <c r="F13" s="7">
        <v>250</v>
      </c>
      <c r="G13" s="7">
        <v>250</v>
      </c>
      <c r="H13" s="7">
        <f t="shared" si="0"/>
        <v>1300</v>
      </c>
      <c r="I13" s="9" t="s">
        <v>28</v>
      </c>
    </row>
    <row r="14" spans="1:9" ht="116" x14ac:dyDescent="0.35">
      <c r="A14">
        <v>10</v>
      </c>
      <c r="B14" s="11" t="s">
        <v>20</v>
      </c>
      <c r="C14" s="7">
        <v>0</v>
      </c>
      <c r="D14" s="7">
        <v>450</v>
      </c>
      <c r="E14" s="7">
        <v>250</v>
      </c>
      <c r="F14" s="7">
        <v>0</v>
      </c>
      <c r="G14" s="6">
        <v>250</v>
      </c>
      <c r="H14" s="7">
        <f t="shared" si="0"/>
        <v>950</v>
      </c>
      <c r="I14" s="9" t="s">
        <v>27</v>
      </c>
    </row>
    <row r="15" spans="1:9" ht="130.5" x14ac:dyDescent="0.35">
      <c r="A15">
        <v>11</v>
      </c>
      <c r="B15" s="11" t="s">
        <v>21</v>
      </c>
      <c r="C15" s="7">
        <v>0</v>
      </c>
      <c r="D15" s="7">
        <v>900</v>
      </c>
      <c r="E15" s="7">
        <v>450</v>
      </c>
      <c r="F15" s="7">
        <v>0</v>
      </c>
      <c r="G15" s="6">
        <v>250</v>
      </c>
      <c r="H15" s="7">
        <f t="shared" si="0"/>
        <v>1600</v>
      </c>
      <c r="I15" s="9" t="s">
        <v>26</v>
      </c>
    </row>
    <row r="16" spans="1:9" ht="87" x14ac:dyDescent="0.35">
      <c r="A16">
        <v>12</v>
      </c>
      <c r="B16" s="11" t="s">
        <v>22</v>
      </c>
      <c r="C16" s="7">
        <v>0</v>
      </c>
      <c r="D16" s="7">
        <v>400</v>
      </c>
      <c r="E16" s="7">
        <v>430</v>
      </c>
      <c r="F16" s="7">
        <v>0</v>
      </c>
      <c r="G16" s="7">
        <v>250</v>
      </c>
      <c r="H16" s="7">
        <f t="shared" si="0"/>
        <v>1080</v>
      </c>
      <c r="I16" s="9" t="s">
        <v>34</v>
      </c>
    </row>
    <row r="17" spans="1:9" ht="58" x14ac:dyDescent="0.35">
      <c r="A17">
        <v>13</v>
      </c>
      <c r="B17" s="11" t="s">
        <v>24</v>
      </c>
      <c r="C17" s="7" t="s">
        <v>25</v>
      </c>
      <c r="D17" s="7">
        <v>200</v>
      </c>
      <c r="E17" s="7">
        <v>450</v>
      </c>
      <c r="F17" s="7">
        <v>200</v>
      </c>
      <c r="G17" s="7">
        <v>250</v>
      </c>
      <c r="H17" s="7">
        <f>SUM(D17:G17)</f>
        <v>1100</v>
      </c>
      <c r="I17" s="9" t="s">
        <v>30</v>
      </c>
    </row>
    <row r="18" spans="1:9" x14ac:dyDescent="0.35">
      <c r="B18" s="34" t="s">
        <v>35</v>
      </c>
      <c r="C18" s="34"/>
      <c r="D18" s="34"/>
      <c r="E18" s="34"/>
      <c r="F18" s="34"/>
      <c r="G18" s="34"/>
      <c r="H18" s="19">
        <f>SUM(H5:H17)</f>
        <v>24750</v>
      </c>
      <c r="I18" s="9"/>
    </row>
    <row r="19" spans="1:9" x14ac:dyDescent="0.35">
      <c r="B19" s="4"/>
      <c r="C19" s="3"/>
      <c r="D19" s="3"/>
      <c r="E19" s="3"/>
      <c r="F19" s="3"/>
      <c r="G19" s="3"/>
      <c r="H19" s="3"/>
      <c r="I19" s="2"/>
    </row>
    <row r="20" spans="1:9" x14ac:dyDescent="0.35">
      <c r="B20" s="4"/>
      <c r="C20" s="3"/>
      <c r="D20" s="3"/>
      <c r="E20" s="3"/>
      <c r="F20" s="3"/>
      <c r="G20" s="3"/>
      <c r="H20" s="3"/>
      <c r="I20" s="2"/>
    </row>
    <row r="21" spans="1:9" x14ac:dyDescent="0.35">
      <c r="B21" s="4"/>
      <c r="C21" s="3"/>
      <c r="D21" s="3"/>
      <c r="E21" s="3"/>
      <c r="F21" s="3"/>
      <c r="G21" s="3"/>
      <c r="H21" s="3"/>
      <c r="I21" s="2"/>
    </row>
    <row r="22" spans="1:9" x14ac:dyDescent="0.35">
      <c r="B22" s="4"/>
      <c r="C22" s="3"/>
      <c r="D22" s="3"/>
      <c r="E22" s="3"/>
      <c r="F22" s="3"/>
      <c r="G22" s="3"/>
      <c r="H22" s="3"/>
      <c r="I22" s="2"/>
    </row>
    <row r="23" spans="1:9" x14ac:dyDescent="0.35">
      <c r="B23" s="4"/>
      <c r="C23" s="3"/>
      <c r="D23" s="3"/>
      <c r="E23" s="3"/>
      <c r="F23" s="3"/>
      <c r="G23" s="3"/>
      <c r="H23" s="3"/>
      <c r="I23" s="2"/>
    </row>
    <row r="24" spans="1:9" x14ac:dyDescent="0.35">
      <c r="B24" s="4"/>
      <c r="C24" s="3"/>
      <c r="D24" s="3"/>
      <c r="E24" s="3"/>
      <c r="F24" s="3"/>
      <c r="G24" s="3"/>
      <c r="H24" s="3"/>
      <c r="I24" s="2"/>
    </row>
    <row r="25" spans="1:9" x14ac:dyDescent="0.35">
      <c r="B25" s="4"/>
      <c r="C25" s="3"/>
      <c r="D25" s="3"/>
      <c r="E25" s="3"/>
      <c r="F25" s="3"/>
      <c r="G25" s="3"/>
      <c r="H25" s="3"/>
      <c r="I25" s="2"/>
    </row>
    <row r="26" spans="1:9" x14ac:dyDescent="0.35">
      <c r="B26" s="4"/>
      <c r="C26" s="3"/>
      <c r="D26" s="3"/>
      <c r="E26" s="3"/>
      <c r="F26" s="3"/>
      <c r="G26" s="3"/>
      <c r="H26" s="3"/>
      <c r="I26" s="2"/>
    </row>
    <row r="27" spans="1:9" x14ac:dyDescent="0.35">
      <c r="B27" s="4"/>
      <c r="C27" s="3"/>
      <c r="D27" s="3"/>
      <c r="E27" s="3"/>
      <c r="F27" s="3"/>
      <c r="G27" s="3"/>
      <c r="H27" s="3"/>
      <c r="I27" s="2"/>
    </row>
    <row r="28" spans="1:9" x14ac:dyDescent="0.35">
      <c r="B28" s="4"/>
      <c r="C28" s="3"/>
      <c r="D28" s="3"/>
      <c r="E28" s="3"/>
      <c r="F28" s="3"/>
      <c r="G28" s="3"/>
      <c r="H28" s="3"/>
      <c r="I28" s="2"/>
    </row>
    <row r="29" spans="1:9" x14ac:dyDescent="0.35">
      <c r="B29" s="4"/>
      <c r="C29" s="3"/>
      <c r="D29" s="3"/>
      <c r="E29" s="3"/>
      <c r="F29" s="3"/>
      <c r="G29" s="3"/>
      <c r="H29" s="3"/>
      <c r="I29" s="4"/>
    </row>
    <row r="30" spans="1:9" x14ac:dyDescent="0.35">
      <c r="B30" s="4"/>
      <c r="C30" s="3"/>
      <c r="D30" s="3"/>
      <c r="E30" s="3"/>
      <c r="F30" s="3"/>
      <c r="G30" s="3"/>
      <c r="H30" s="3"/>
      <c r="I30" s="4"/>
    </row>
  </sheetData>
  <mergeCells count="2">
    <mergeCell ref="B18:G18"/>
    <mergeCell ref="B2:I2"/>
  </mergeCells>
  <pageMargins left="0.25" right="0.25" top="0.75" bottom="0.75" header="0.3" footer="0.3"/>
  <pageSetup paperSize="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2E29-B724-45A3-B6FB-D87125BCDD89}">
  <dimension ref="B2:H32"/>
  <sheetViews>
    <sheetView topLeftCell="A16" zoomScale="88" zoomScaleNormal="88" workbookViewId="0">
      <selection activeCell="G21" sqref="G21"/>
    </sheetView>
  </sheetViews>
  <sheetFormatPr defaultRowHeight="14.5" x14ac:dyDescent="0.35"/>
  <cols>
    <col min="2" max="2" width="10.1796875" bestFit="1" customWidth="1"/>
    <col min="3" max="3" width="17.26953125" bestFit="1" customWidth="1"/>
    <col min="4" max="4" width="29.26953125" bestFit="1" customWidth="1"/>
    <col min="5" max="5" width="23.453125" bestFit="1" customWidth="1"/>
    <col min="6" max="6" width="28.36328125" bestFit="1" customWidth="1"/>
    <col min="7" max="7" width="22.7265625" style="1" bestFit="1" customWidth="1"/>
    <col min="8" max="8" width="75.08984375" customWidth="1"/>
  </cols>
  <sheetData>
    <row r="2" spans="2:8" x14ac:dyDescent="0.35">
      <c r="B2" s="35" t="s">
        <v>36</v>
      </c>
      <c r="C2" s="35"/>
      <c r="D2" s="35"/>
      <c r="E2" s="35"/>
      <c r="F2" s="35"/>
      <c r="G2" s="35"/>
      <c r="H2" s="35"/>
    </row>
    <row r="4" spans="2:8" x14ac:dyDescent="0.35">
      <c r="B4" s="20" t="s">
        <v>0</v>
      </c>
      <c r="C4" s="20" t="s">
        <v>37</v>
      </c>
      <c r="D4" s="20" t="s">
        <v>39</v>
      </c>
      <c r="E4" s="20" t="s">
        <v>58</v>
      </c>
      <c r="F4" s="20" t="s">
        <v>38</v>
      </c>
      <c r="G4" s="20" t="s">
        <v>7</v>
      </c>
      <c r="H4" s="20" t="s">
        <v>51</v>
      </c>
    </row>
    <row r="5" spans="2:8" ht="58" x14ac:dyDescent="0.35">
      <c r="B5" s="11" t="s">
        <v>1</v>
      </c>
      <c r="C5" s="14">
        <v>280</v>
      </c>
      <c r="D5" s="14">
        <v>140</v>
      </c>
      <c r="E5" s="14">
        <v>100</v>
      </c>
      <c r="F5" s="14">
        <v>200</v>
      </c>
      <c r="G5" s="16">
        <f t="shared" ref="G5:G18" si="0">SUM(C5:F5)</f>
        <v>720</v>
      </c>
      <c r="H5" s="9" t="s">
        <v>47</v>
      </c>
    </row>
    <row r="6" spans="2:8" ht="58" x14ac:dyDescent="0.35">
      <c r="B6" s="11" t="s">
        <v>10</v>
      </c>
      <c r="C6" s="12">
        <v>240</v>
      </c>
      <c r="D6" s="12">
        <v>120</v>
      </c>
      <c r="E6" s="12">
        <v>100</v>
      </c>
      <c r="F6" s="12">
        <v>200</v>
      </c>
      <c r="G6" s="17">
        <f t="shared" si="0"/>
        <v>660</v>
      </c>
      <c r="H6" s="9" t="s">
        <v>48</v>
      </c>
    </row>
    <row r="7" spans="2:8" ht="58" x14ac:dyDescent="0.35">
      <c r="B7" s="11" t="s">
        <v>12</v>
      </c>
      <c r="C7" s="14">
        <v>240</v>
      </c>
      <c r="D7" s="14">
        <v>120</v>
      </c>
      <c r="E7" s="14">
        <v>100</v>
      </c>
      <c r="F7" s="14">
        <v>200</v>
      </c>
      <c r="G7" s="16">
        <f t="shared" si="0"/>
        <v>660</v>
      </c>
      <c r="H7" s="9" t="s">
        <v>48</v>
      </c>
    </row>
    <row r="8" spans="2:8" ht="58" x14ac:dyDescent="0.35">
      <c r="B8" s="11" t="s">
        <v>14</v>
      </c>
      <c r="C8" s="14">
        <v>0</v>
      </c>
      <c r="D8" s="14">
        <v>0</v>
      </c>
      <c r="E8" s="14">
        <v>100</v>
      </c>
      <c r="F8" s="14">
        <v>200</v>
      </c>
      <c r="G8" s="16">
        <f t="shared" si="0"/>
        <v>300</v>
      </c>
      <c r="H8" s="9" t="s">
        <v>46</v>
      </c>
    </row>
    <row r="9" spans="2:8" ht="58" x14ac:dyDescent="0.35">
      <c r="B9" s="11" t="s">
        <v>15</v>
      </c>
      <c r="C9" s="12">
        <v>0</v>
      </c>
      <c r="D9" s="13">
        <v>0</v>
      </c>
      <c r="E9" s="12">
        <v>100</v>
      </c>
      <c r="F9" s="12">
        <v>200</v>
      </c>
      <c r="G9" s="18">
        <f t="shared" si="0"/>
        <v>300</v>
      </c>
      <c r="H9" s="9" t="s">
        <v>46</v>
      </c>
    </row>
    <row r="10" spans="2:8" ht="58" x14ac:dyDescent="0.35">
      <c r="B10" s="11" t="s">
        <v>16</v>
      </c>
      <c r="C10" s="14">
        <v>280</v>
      </c>
      <c r="D10" s="14">
        <v>140</v>
      </c>
      <c r="E10" s="14">
        <v>100</v>
      </c>
      <c r="F10" s="14">
        <v>200</v>
      </c>
      <c r="G10" s="16">
        <f t="shared" si="0"/>
        <v>720</v>
      </c>
      <c r="H10" s="9" t="s">
        <v>45</v>
      </c>
    </row>
    <row r="11" spans="2:8" ht="58" x14ac:dyDescent="0.35">
      <c r="B11" s="11" t="s">
        <v>17</v>
      </c>
      <c r="C11" s="14">
        <v>1000</v>
      </c>
      <c r="D11" s="14">
        <v>500</v>
      </c>
      <c r="E11" s="14">
        <v>200</v>
      </c>
      <c r="F11" s="14">
        <v>300</v>
      </c>
      <c r="G11" s="16">
        <f t="shared" si="0"/>
        <v>2000</v>
      </c>
      <c r="H11" s="9" t="s">
        <v>44</v>
      </c>
    </row>
    <row r="12" spans="2:8" ht="58" x14ac:dyDescent="0.35">
      <c r="B12" s="11" t="s">
        <v>18</v>
      </c>
      <c r="C12" s="14">
        <v>160</v>
      </c>
      <c r="D12" s="14">
        <v>80</v>
      </c>
      <c r="E12" s="14">
        <v>100</v>
      </c>
      <c r="F12" s="14">
        <v>200</v>
      </c>
      <c r="G12" s="16">
        <f t="shared" si="0"/>
        <v>540</v>
      </c>
      <c r="H12" s="9" t="s">
        <v>43</v>
      </c>
    </row>
    <row r="13" spans="2:8" ht="58" x14ac:dyDescent="0.35">
      <c r="B13" s="11" t="s">
        <v>19</v>
      </c>
      <c r="C13" s="12">
        <v>672</v>
      </c>
      <c r="D13" s="12">
        <v>336</v>
      </c>
      <c r="E13" s="12">
        <v>200</v>
      </c>
      <c r="F13" s="12">
        <v>200</v>
      </c>
      <c r="G13" s="18">
        <f t="shared" si="0"/>
        <v>1408</v>
      </c>
      <c r="H13" s="9" t="s">
        <v>49</v>
      </c>
    </row>
    <row r="14" spans="2:8" ht="58" x14ac:dyDescent="0.35">
      <c r="B14" s="11" t="s">
        <v>20</v>
      </c>
      <c r="C14" s="12">
        <v>0</v>
      </c>
      <c r="D14" s="12">
        <v>0</v>
      </c>
      <c r="E14" s="12">
        <v>100</v>
      </c>
      <c r="F14" s="12">
        <v>200</v>
      </c>
      <c r="G14" s="18">
        <f t="shared" si="0"/>
        <v>300</v>
      </c>
      <c r="H14" s="9" t="s">
        <v>41</v>
      </c>
    </row>
    <row r="15" spans="2:8" ht="58" x14ac:dyDescent="0.35">
      <c r="B15" s="11" t="s">
        <v>21</v>
      </c>
      <c r="C15" s="12">
        <v>0</v>
      </c>
      <c r="D15" s="12">
        <v>0</v>
      </c>
      <c r="E15" s="12">
        <v>100</v>
      </c>
      <c r="F15" s="12">
        <v>200</v>
      </c>
      <c r="G15" s="18">
        <f t="shared" si="0"/>
        <v>300</v>
      </c>
      <c r="H15" s="9" t="s">
        <v>41</v>
      </c>
    </row>
    <row r="16" spans="2:8" ht="58" x14ac:dyDescent="0.35">
      <c r="B16" s="11" t="s">
        <v>22</v>
      </c>
      <c r="C16" s="12">
        <v>0</v>
      </c>
      <c r="D16" s="12">
        <v>0</v>
      </c>
      <c r="E16" s="12">
        <v>100</v>
      </c>
      <c r="F16" s="12">
        <v>200</v>
      </c>
      <c r="G16" s="18">
        <f t="shared" si="0"/>
        <v>300</v>
      </c>
      <c r="H16" s="9" t="s">
        <v>41</v>
      </c>
    </row>
    <row r="17" spans="2:8" ht="58" x14ac:dyDescent="0.35">
      <c r="B17" s="11" t="s">
        <v>24</v>
      </c>
      <c r="C17" s="14">
        <v>0</v>
      </c>
      <c r="D17" s="14">
        <v>0</v>
      </c>
      <c r="E17" s="14">
        <v>100</v>
      </c>
      <c r="F17" s="14">
        <v>200</v>
      </c>
      <c r="G17" s="18">
        <f t="shared" si="0"/>
        <v>300</v>
      </c>
      <c r="H17" s="9" t="s">
        <v>42</v>
      </c>
    </row>
    <row r="18" spans="2:8" ht="145" x14ac:dyDescent="0.35">
      <c r="B18" s="11" t="s">
        <v>40</v>
      </c>
      <c r="C18" s="12">
        <v>470</v>
      </c>
      <c r="D18" s="12">
        <v>800</v>
      </c>
      <c r="E18" s="12">
        <v>400</v>
      </c>
      <c r="F18" s="7">
        <v>200</v>
      </c>
      <c r="G18" s="18">
        <f t="shared" si="0"/>
        <v>1870</v>
      </c>
      <c r="H18" s="15" t="s">
        <v>89</v>
      </c>
    </row>
    <row r="20" spans="2:8" x14ac:dyDescent="0.35">
      <c r="B20" s="34" t="s">
        <v>35</v>
      </c>
      <c r="C20" s="34"/>
      <c r="D20" s="34"/>
      <c r="E20" s="34"/>
      <c r="F20" s="34"/>
      <c r="G20" s="19">
        <f>SUM(G5:G18)</f>
        <v>10378</v>
      </c>
      <c r="H20" s="9"/>
    </row>
    <row r="21" spans="2:8" x14ac:dyDescent="0.35">
      <c r="B21" s="4"/>
      <c r="C21" s="3"/>
      <c r="D21" s="3"/>
      <c r="E21" s="3"/>
      <c r="F21" s="3"/>
      <c r="G21" s="3"/>
      <c r="H21" s="2"/>
    </row>
    <row r="22" spans="2:8" x14ac:dyDescent="0.35">
      <c r="B22" s="35" t="s">
        <v>59</v>
      </c>
      <c r="C22" s="35"/>
      <c r="D22" s="35"/>
      <c r="E22" s="35"/>
      <c r="F22" s="35"/>
      <c r="G22" s="35"/>
      <c r="H22" s="2"/>
    </row>
    <row r="23" spans="2:8" x14ac:dyDescent="0.35">
      <c r="B23" s="4"/>
      <c r="C23" s="3"/>
      <c r="D23" s="3"/>
      <c r="E23" s="3"/>
      <c r="F23" s="3"/>
      <c r="G23" s="26"/>
      <c r="H23" s="2"/>
    </row>
    <row r="24" spans="2:8" x14ac:dyDescent="0.35">
      <c r="B24" s="4"/>
      <c r="C24" s="3"/>
      <c r="D24" s="3"/>
      <c r="E24" s="3"/>
      <c r="F24" s="3"/>
      <c r="G24" s="5"/>
      <c r="H24" s="2"/>
    </row>
    <row r="25" spans="2:8" x14ac:dyDescent="0.35">
      <c r="B25" s="4"/>
      <c r="C25" s="3"/>
      <c r="D25" s="3"/>
      <c r="E25" s="3"/>
      <c r="F25" s="3"/>
      <c r="G25" s="5"/>
      <c r="H25" s="2"/>
    </row>
    <row r="26" spans="2:8" x14ac:dyDescent="0.35">
      <c r="B26" s="4"/>
      <c r="C26" s="3"/>
      <c r="D26" s="3"/>
      <c r="E26" s="3"/>
      <c r="F26" s="3"/>
      <c r="G26" s="5"/>
      <c r="H26" s="2"/>
    </row>
    <row r="27" spans="2:8" x14ac:dyDescent="0.35">
      <c r="B27" s="4"/>
      <c r="C27" s="3"/>
      <c r="D27" s="3"/>
      <c r="E27" s="3"/>
      <c r="F27" s="3"/>
      <c r="G27" s="5"/>
      <c r="H27" s="2"/>
    </row>
    <row r="28" spans="2:8" x14ac:dyDescent="0.35">
      <c r="B28" s="4"/>
      <c r="C28" s="3"/>
      <c r="D28" s="3"/>
      <c r="E28" s="3"/>
      <c r="F28" s="3"/>
      <c r="G28" s="5"/>
      <c r="H28" s="2"/>
    </row>
    <row r="29" spans="2:8" x14ac:dyDescent="0.35">
      <c r="B29" s="4"/>
      <c r="C29" s="3"/>
      <c r="D29" s="3"/>
      <c r="E29" s="3"/>
      <c r="F29" s="3"/>
      <c r="G29" s="5"/>
      <c r="H29" s="2"/>
    </row>
    <row r="30" spans="2:8" x14ac:dyDescent="0.35">
      <c r="B30" s="4"/>
      <c r="C30" s="3"/>
      <c r="D30" s="3"/>
      <c r="E30" s="3"/>
      <c r="F30" s="3"/>
      <c r="G30" s="5"/>
      <c r="H30" s="2"/>
    </row>
    <row r="31" spans="2:8" x14ac:dyDescent="0.35">
      <c r="B31" s="4"/>
      <c r="C31" s="3"/>
      <c r="D31" s="3"/>
      <c r="E31" s="3"/>
      <c r="F31" s="3"/>
      <c r="G31" s="5"/>
      <c r="H31" s="4"/>
    </row>
    <row r="32" spans="2:8" x14ac:dyDescent="0.35">
      <c r="B32" s="4"/>
      <c r="C32" s="3"/>
      <c r="D32" s="3"/>
      <c r="E32" s="3"/>
      <c r="F32" s="3"/>
      <c r="G32" s="5"/>
      <c r="H32" s="4"/>
    </row>
  </sheetData>
  <mergeCells count="3">
    <mergeCell ref="B20:F20"/>
    <mergeCell ref="B22:G22"/>
    <mergeCell ref="B2:H2"/>
  </mergeCells>
  <pageMargins left="0.25" right="0.25" top="0.75" bottom="0.75" header="0.3" footer="0.3"/>
  <pageSetup paperSize="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505D-21FF-4833-976D-44449ECC7CC2}">
  <sheetPr>
    <pageSetUpPr fitToPage="1"/>
  </sheetPr>
  <dimension ref="A2:I37"/>
  <sheetViews>
    <sheetView topLeftCell="B7" workbookViewId="0">
      <selection activeCell="I25" sqref="I25"/>
    </sheetView>
  </sheetViews>
  <sheetFormatPr defaultRowHeight="14.5" x14ac:dyDescent="0.35"/>
  <cols>
    <col min="1" max="1" width="2.81640625" bestFit="1" customWidth="1"/>
    <col min="2" max="2" width="23.6328125" bestFit="1" customWidth="1"/>
    <col min="3" max="3" width="16.6328125" bestFit="1" customWidth="1"/>
    <col min="4" max="4" width="24.6328125" bestFit="1" customWidth="1"/>
    <col min="5" max="5" width="24.6328125" customWidth="1"/>
    <col min="6" max="6" width="21.7265625" bestFit="1" customWidth="1"/>
    <col min="7" max="7" width="11.08984375" bestFit="1" customWidth="1"/>
    <col min="8" max="8" width="25.36328125" style="1" bestFit="1" customWidth="1"/>
    <col min="9" max="9" width="22.453125" bestFit="1" customWidth="1"/>
  </cols>
  <sheetData>
    <row r="2" spans="1:9" x14ac:dyDescent="0.35">
      <c r="B2" s="35" t="s">
        <v>50</v>
      </c>
      <c r="C2" s="35"/>
      <c r="D2" s="35"/>
      <c r="E2" s="35"/>
      <c r="F2" s="35"/>
      <c r="G2" s="35"/>
      <c r="H2" s="35"/>
      <c r="I2" s="35"/>
    </row>
    <row r="4" spans="1:9" x14ac:dyDescent="0.35">
      <c r="A4" s="6"/>
      <c r="B4" s="20" t="s">
        <v>0</v>
      </c>
      <c r="C4" s="20" t="s">
        <v>54</v>
      </c>
      <c r="D4" s="20" t="s">
        <v>57</v>
      </c>
      <c r="E4" s="20" t="s">
        <v>90</v>
      </c>
      <c r="F4" s="20" t="s">
        <v>55</v>
      </c>
      <c r="G4" s="20" t="s">
        <v>52</v>
      </c>
      <c r="H4" s="20" t="s">
        <v>56</v>
      </c>
      <c r="I4" s="20" t="s">
        <v>7</v>
      </c>
    </row>
    <row r="5" spans="1:9" x14ac:dyDescent="0.35">
      <c r="A5" s="6">
        <v>1</v>
      </c>
      <c r="B5" s="11" t="s">
        <v>1</v>
      </c>
      <c r="C5" s="14">
        <v>30</v>
      </c>
      <c r="D5" s="14">
        <v>30</v>
      </c>
      <c r="E5" s="14">
        <v>0</v>
      </c>
      <c r="F5" s="14">
        <v>100</v>
      </c>
      <c r="G5" s="14">
        <v>10</v>
      </c>
      <c r="H5" s="14">
        <v>100</v>
      </c>
      <c r="I5" s="16">
        <f t="shared" ref="I5:I21" si="0">SUM(C5:F5)*G5+H5</f>
        <v>1700</v>
      </c>
    </row>
    <row r="6" spans="1:9" x14ac:dyDescent="0.35">
      <c r="A6" s="6">
        <v>2</v>
      </c>
      <c r="B6" s="11" t="s">
        <v>10</v>
      </c>
      <c r="C6" s="14">
        <v>30</v>
      </c>
      <c r="D6" s="14">
        <v>30</v>
      </c>
      <c r="E6" s="14">
        <v>0</v>
      </c>
      <c r="F6" s="14">
        <v>100</v>
      </c>
      <c r="G6" s="12">
        <v>20</v>
      </c>
      <c r="H6" s="14">
        <v>100</v>
      </c>
      <c r="I6" s="16">
        <f t="shared" si="0"/>
        <v>3300</v>
      </c>
    </row>
    <row r="7" spans="1:9" x14ac:dyDescent="0.35">
      <c r="A7" s="6">
        <v>3</v>
      </c>
      <c r="B7" s="11" t="s">
        <v>12</v>
      </c>
      <c r="C7" s="14">
        <v>30</v>
      </c>
      <c r="D7" s="14">
        <v>30</v>
      </c>
      <c r="E7" s="14">
        <v>0</v>
      </c>
      <c r="F7" s="14">
        <v>100</v>
      </c>
      <c r="G7" s="14">
        <v>12</v>
      </c>
      <c r="H7" s="14">
        <v>100</v>
      </c>
      <c r="I7" s="16">
        <f t="shared" si="0"/>
        <v>2020</v>
      </c>
    </row>
    <row r="8" spans="1:9" x14ac:dyDescent="0.35">
      <c r="A8" s="6">
        <v>4</v>
      </c>
      <c r="B8" s="11" t="s">
        <v>14</v>
      </c>
      <c r="C8" s="14">
        <v>30</v>
      </c>
      <c r="D8" s="14">
        <v>30</v>
      </c>
      <c r="E8" s="14">
        <v>0</v>
      </c>
      <c r="F8" s="14">
        <v>100</v>
      </c>
      <c r="G8" s="14">
        <v>6</v>
      </c>
      <c r="H8" s="14">
        <v>100</v>
      </c>
      <c r="I8" s="16">
        <f t="shared" si="0"/>
        <v>1060</v>
      </c>
    </row>
    <row r="9" spans="1:9" x14ac:dyDescent="0.35">
      <c r="A9" s="6">
        <v>5</v>
      </c>
      <c r="B9" s="11" t="s">
        <v>15</v>
      </c>
      <c r="C9" s="14">
        <v>30</v>
      </c>
      <c r="D9" s="14">
        <v>30</v>
      </c>
      <c r="E9" s="14">
        <v>0</v>
      </c>
      <c r="F9" s="14">
        <v>100</v>
      </c>
      <c r="G9" s="12">
        <v>8</v>
      </c>
      <c r="H9" s="14">
        <v>100</v>
      </c>
      <c r="I9" s="16">
        <f t="shared" si="0"/>
        <v>1380</v>
      </c>
    </row>
    <row r="10" spans="1:9" x14ac:dyDescent="0.35">
      <c r="A10" s="6">
        <v>6</v>
      </c>
      <c r="B10" s="11" t="s">
        <v>16</v>
      </c>
      <c r="C10" s="14">
        <v>30</v>
      </c>
      <c r="D10" s="14">
        <v>30</v>
      </c>
      <c r="E10" s="14">
        <v>0</v>
      </c>
      <c r="F10" s="14">
        <v>100</v>
      </c>
      <c r="G10" s="14">
        <v>24</v>
      </c>
      <c r="H10" s="14">
        <v>100</v>
      </c>
      <c r="I10" s="16">
        <f t="shared" si="0"/>
        <v>3940</v>
      </c>
    </row>
    <row r="11" spans="1:9" x14ac:dyDescent="0.35">
      <c r="A11" s="6">
        <v>7</v>
      </c>
      <c r="B11" s="11" t="s">
        <v>17</v>
      </c>
      <c r="C11" s="14">
        <v>30</v>
      </c>
      <c r="D11" s="14">
        <v>30</v>
      </c>
      <c r="E11" s="14">
        <v>0</v>
      </c>
      <c r="F11" s="14">
        <v>100</v>
      </c>
      <c r="G11" s="14">
        <v>20</v>
      </c>
      <c r="H11" s="14">
        <v>100</v>
      </c>
      <c r="I11" s="16">
        <f t="shared" si="0"/>
        <v>3300</v>
      </c>
    </row>
    <row r="12" spans="1:9" x14ac:dyDescent="0.35">
      <c r="A12" s="6">
        <v>8</v>
      </c>
      <c r="B12" s="11" t="s">
        <v>18</v>
      </c>
      <c r="C12" s="14">
        <v>30</v>
      </c>
      <c r="D12" s="14">
        <v>30</v>
      </c>
      <c r="E12" s="14">
        <v>0</v>
      </c>
      <c r="F12" s="14">
        <v>100</v>
      </c>
      <c r="G12" s="14">
        <v>5</v>
      </c>
      <c r="H12" s="14">
        <v>100</v>
      </c>
      <c r="I12" s="16">
        <f t="shared" si="0"/>
        <v>900</v>
      </c>
    </row>
    <row r="13" spans="1:9" x14ac:dyDescent="0.35">
      <c r="A13" s="6">
        <v>9</v>
      </c>
      <c r="B13" s="11" t="s">
        <v>19</v>
      </c>
      <c r="C13" s="14">
        <v>30</v>
      </c>
      <c r="D13" s="14">
        <v>30</v>
      </c>
      <c r="E13" s="14">
        <v>0</v>
      </c>
      <c r="F13" s="14">
        <v>100</v>
      </c>
      <c r="G13" s="12">
        <v>10</v>
      </c>
      <c r="H13" s="14">
        <v>100</v>
      </c>
      <c r="I13" s="16">
        <f t="shared" si="0"/>
        <v>1700</v>
      </c>
    </row>
    <row r="14" spans="1:9" x14ac:dyDescent="0.35">
      <c r="A14" s="6">
        <v>10</v>
      </c>
      <c r="B14" s="11" t="s">
        <v>20</v>
      </c>
      <c r="C14" s="14">
        <v>30</v>
      </c>
      <c r="D14" s="14">
        <v>30</v>
      </c>
      <c r="E14" s="14">
        <v>0</v>
      </c>
      <c r="F14" s="14">
        <v>100</v>
      </c>
      <c r="G14" s="12">
        <v>4</v>
      </c>
      <c r="H14" s="14">
        <v>100</v>
      </c>
      <c r="I14" s="16">
        <f t="shared" si="0"/>
        <v>740</v>
      </c>
    </row>
    <row r="15" spans="1:9" x14ac:dyDescent="0.35">
      <c r="A15" s="6">
        <v>11</v>
      </c>
      <c r="B15" s="11" t="s">
        <v>21</v>
      </c>
      <c r="C15" s="14">
        <v>30</v>
      </c>
      <c r="D15" s="14">
        <v>30</v>
      </c>
      <c r="E15" s="14">
        <v>0</v>
      </c>
      <c r="F15" s="14">
        <v>100</v>
      </c>
      <c r="G15" s="12">
        <v>4</v>
      </c>
      <c r="H15" s="14">
        <v>100</v>
      </c>
      <c r="I15" s="16">
        <f t="shared" si="0"/>
        <v>740</v>
      </c>
    </row>
    <row r="16" spans="1:9" x14ac:dyDescent="0.35">
      <c r="A16" s="6">
        <v>12</v>
      </c>
      <c r="B16" s="11" t="s">
        <v>22</v>
      </c>
      <c r="C16" s="14">
        <v>30</v>
      </c>
      <c r="D16" s="14">
        <v>30</v>
      </c>
      <c r="E16" s="14">
        <v>0</v>
      </c>
      <c r="F16" s="14">
        <v>100</v>
      </c>
      <c r="G16" s="12">
        <v>4</v>
      </c>
      <c r="H16" s="14">
        <v>100</v>
      </c>
      <c r="I16" s="16">
        <f t="shared" si="0"/>
        <v>740</v>
      </c>
    </row>
    <row r="17" spans="1:9" x14ac:dyDescent="0.35">
      <c r="A17" s="6">
        <v>13</v>
      </c>
      <c r="B17" s="11" t="s">
        <v>24</v>
      </c>
      <c r="C17" s="14">
        <v>30</v>
      </c>
      <c r="D17" s="14">
        <v>30</v>
      </c>
      <c r="E17" s="14">
        <v>0</v>
      </c>
      <c r="F17" s="14">
        <v>100</v>
      </c>
      <c r="G17" s="14">
        <v>10</v>
      </c>
      <c r="H17" s="14">
        <v>100</v>
      </c>
      <c r="I17" s="16">
        <f t="shared" si="0"/>
        <v>1700</v>
      </c>
    </row>
    <row r="18" spans="1:9" x14ac:dyDescent="0.35">
      <c r="A18" s="6">
        <v>14</v>
      </c>
      <c r="B18" s="11" t="s">
        <v>40</v>
      </c>
      <c r="C18" s="14">
        <v>30</v>
      </c>
      <c r="D18" s="14">
        <v>30</v>
      </c>
      <c r="E18" s="14">
        <v>300</v>
      </c>
      <c r="F18" s="14">
        <v>100</v>
      </c>
      <c r="G18" s="7">
        <v>4</v>
      </c>
      <c r="H18" s="14">
        <v>100</v>
      </c>
      <c r="I18" s="16">
        <f>SUM(C18:F18)*G18+H18</f>
        <v>1940</v>
      </c>
    </row>
    <row r="19" spans="1:9" x14ac:dyDescent="0.35">
      <c r="A19" s="6">
        <v>15</v>
      </c>
      <c r="B19" s="11" t="s">
        <v>91</v>
      </c>
      <c r="C19" s="14">
        <v>30</v>
      </c>
      <c r="D19" s="14">
        <v>30</v>
      </c>
      <c r="E19" s="14">
        <v>0</v>
      </c>
      <c r="F19" s="14">
        <v>100</v>
      </c>
      <c r="G19" s="7">
        <v>10</v>
      </c>
      <c r="H19" s="14">
        <v>100</v>
      </c>
      <c r="I19" s="16">
        <f t="shared" si="0"/>
        <v>1700</v>
      </c>
    </row>
    <row r="20" spans="1:9" x14ac:dyDescent="0.35">
      <c r="A20" s="6">
        <v>16</v>
      </c>
      <c r="B20" s="11" t="s">
        <v>53</v>
      </c>
      <c r="C20" s="14">
        <v>0</v>
      </c>
      <c r="D20" s="14">
        <v>0</v>
      </c>
      <c r="E20" s="14">
        <v>0</v>
      </c>
      <c r="F20" s="14">
        <v>100</v>
      </c>
      <c r="G20" s="7">
        <v>20</v>
      </c>
      <c r="H20" s="15">
        <v>0</v>
      </c>
      <c r="I20" s="16">
        <f t="shared" si="0"/>
        <v>2000</v>
      </c>
    </row>
    <row r="21" spans="1:9" x14ac:dyDescent="0.35">
      <c r="A21" s="6">
        <v>17</v>
      </c>
      <c r="B21" s="11" t="s">
        <v>60</v>
      </c>
      <c r="C21" s="14">
        <v>30</v>
      </c>
      <c r="D21" s="14">
        <v>30</v>
      </c>
      <c r="E21" s="14">
        <v>0</v>
      </c>
      <c r="F21" s="14">
        <v>100</v>
      </c>
      <c r="G21" s="7">
        <v>10</v>
      </c>
      <c r="H21" s="15">
        <v>400</v>
      </c>
      <c r="I21" s="16">
        <f t="shared" si="0"/>
        <v>2000</v>
      </c>
    </row>
    <row r="22" spans="1:9" x14ac:dyDescent="0.35">
      <c r="A22" s="6"/>
      <c r="B22" s="37" t="s">
        <v>93</v>
      </c>
      <c r="C22" s="37"/>
      <c r="D22" s="37"/>
      <c r="E22" s="37"/>
      <c r="F22" s="37"/>
      <c r="G22" s="37"/>
      <c r="H22" s="37"/>
      <c r="I22" s="29">
        <v>12000</v>
      </c>
    </row>
    <row r="23" spans="1:9" x14ac:dyDescent="0.35">
      <c r="A23" s="6"/>
      <c r="B23" s="34" t="s">
        <v>73</v>
      </c>
      <c r="C23" s="34"/>
      <c r="D23" s="34"/>
      <c r="E23" s="34"/>
      <c r="F23" s="34"/>
      <c r="G23" s="7">
        <f>SUM(G5:G19,G21)</f>
        <v>161</v>
      </c>
      <c r="H23" s="36"/>
      <c r="I23" s="36"/>
    </row>
    <row r="24" spans="1:9" x14ac:dyDescent="0.35">
      <c r="A24" s="6"/>
      <c r="B24" s="34" t="s">
        <v>74</v>
      </c>
      <c r="C24" s="34"/>
      <c r="D24" s="34"/>
      <c r="E24" s="34"/>
      <c r="F24" s="34"/>
      <c r="G24" s="7">
        <f>SUM(G5:G21)</f>
        <v>181</v>
      </c>
      <c r="H24" s="36"/>
      <c r="I24" s="36"/>
    </row>
    <row r="25" spans="1:9" x14ac:dyDescent="0.35">
      <c r="A25" s="6"/>
      <c r="B25" s="34" t="s">
        <v>35</v>
      </c>
      <c r="C25" s="34"/>
      <c r="D25" s="34"/>
      <c r="E25" s="34"/>
      <c r="F25" s="34"/>
      <c r="G25" s="34"/>
      <c r="H25" s="34"/>
      <c r="I25" s="19">
        <f>SUM(I5:I22)</f>
        <v>42860</v>
      </c>
    </row>
    <row r="26" spans="1:9" x14ac:dyDescent="0.35">
      <c r="B26" s="4"/>
      <c r="C26" s="3"/>
      <c r="D26" s="3"/>
      <c r="E26" s="3"/>
      <c r="F26" s="3"/>
      <c r="G26" s="3"/>
      <c r="H26" s="5"/>
      <c r="I26" s="2"/>
    </row>
    <row r="27" spans="1:9" x14ac:dyDescent="0.35">
      <c r="B27" s="35" t="s">
        <v>61</v>
      </c>
      <c r="C27" s="35"/>
      <c r="D27" s="35"/>
      <c r="E27" s="35"/>
      <c r="F27" s="35"/>
      <c r="G27" s="35"/>
      <c r="H27" s="35"/>
      <c r="I27" s="2"/>
    </row>
    <row r="28" spans="1:9" x14ac:dyDescent="0.35">
      <c r="B28" s="4"/>
      <c r="C28" s="3"/>
      <c r="D28" s="3"/>
      <c r="E28" s="3"/>
      <c r="F28" s="3"/>
      <c r="G28" s="3"/>
      <c r="H28" s="5"/>
      <c r="I28" s="30"/>
    </row>
    <row r="29" spans="1:9" x14ac:dyDescent="0.35">
      <c r="B29" s="4"/>
      <c r="C29" s="3"/>
      <c r="D29" s="3"/>
      <c r="E29" s="3"/>
      <c r="F29" s="3"/>
      <c r="G29" s="3"/>
      <c r="H29" s="5"/>
      <c r="I29" s="2"/>
    </row>
    <row r="30" spans="1:9" x14ac:dyDescent="0.35">
      <c r="B30" s="4"/>
      <c r="C30" s="3"/>
      <c r="D30" s="3"/>
      <c r="E30" s="3"/>
      <c r="F30" s="3"/>
      <c r="G30" s="3"/>
      <c r="H30" s="5"/>
      <c r="I30" s="2"/>
    </row>
    <row r="31" spans="1:9" x14ac:dyDescent="0.35">
      <c r="B31" s="4"/>
      <c r="C31" s="3"/>
      <c r="D31" s="3"/>
      <c r="E31" s="3"/>
      <c r="F31" s="3"/>
      <c r="G31" s="3"/>
      <c r="H31" s="5"/>
      <c r="I31" s="2"/>
    </row>
    <row r="32" spans="1:9" x14ac:dyDescent="0.35">
      <c r="B32" s="4"/>
      <c r="C32" s="3"/>
      <c r="D32" s="3"/>
      <c r="E32" s="3"/>
      <c r="F32" s="3"/>
      <c r="G32" s="3"/>
      <c r="H32" s="5"/>
      <c r="I32" s="2"/>
    </row>
    <row r="33" spans="2:9" x14ac:dyDescent="0.35">
      <c r="B33" s="4"/>
      <c r="C33" s="3"/>
      <c r="D33" s="3"/>
      <c r="E33" s="3"/>
      <c r="F33" s="3"/>
      <c r="G33" s="3"/>
      <c r="H33" s="5"/>
      <c r="I33" s="2"/>
    </row>
    <row r="34" spans="2:9" x14ac:dyDescent="0.35">
      <c r="B34" s="4"/>
      <c r="C34" s="3"/>
      <c r="D34" s="3"/>
      <c r="E34" s="3"/>
      <c r="F34" s="3"/>
      <c r="G34" s="3"/>
      <c r="H34" s="5"/>
      <c r="I34" s="2"/>
    </row>
    <row r="35" spans="2:9" x14ac:dyDescent="0.35">
      <c r="B35" s="4"/>
      <c r="C35" s="3"/>
      <c r="D35" s="3"/>
      <c r="E35" s="3"/>
      <c r="F35" s="3"/>
      <c r="G35" s="3"/>
      <c r="H35" s="5"/>
      <c r="I35" s="2"/>
    </row>
    <row r="36" spans="2:9" x14ac:dyDescent="0.35">
      <c r="B36" s="4"/>
      <c r="C36" s="3"/>
      <c r="D36" s="3"/>
      <c r="E36" s="3"/>
      <c r="F36" s="3"/>
      <c r="G36" s="3"/>
      <c r="H36" s="5"/>
      <c r="I36" s="4"/>
    </row>
    <row r="37" spans="2:9" x14ac:dyDescent="0.35">
      <c r="B37" s="4"/>
      <c r="C37" s="3"/>
      <c r="D37" s="3"/>
      <c r="E37" s="3"/>
      <c r="F37" s="3"/>
      <c r="G37" s="3"/>
      <c r="H37" s="5"/>
      <c r="I37" s="4"/>
    </row>
  </sheetData>
  <mergeCells count="8">
    <mergeCell ref="B25:H25"/>
    <mergeCell ref="B2:I2"/>
    <mergeCell ref="B27:H27"/>
    <mergeCell ref="B24:F24"/>
    <mergeCell ref="B23:F23"/>
    <mergeCell ref="H23:H24"/>
    <mergeCell ref="I23:I24"/>
    <mergeCell ref="B22:H22"/>
  </mergeCells>
  <pageMargins left="0.70866141732283472" right="0.70866141732283472" top="0.74803149606299213" bottom="0.74803149606299213" header="0.31496062992125984" footer="0.31496062992125984"/>
  <pageSetup paperSize="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3A-D26B-4C30-8C9A-6C8A393BF7A8}">
  <dimension ref="B2:J25"/>
  <sheetViews>
    <sheetView tabSelected="1" zoomScale="90" zoomScaleNormal="90" workbookViewId="0">
      <selection activeCell="B23" sqref="B23"/>
    </sheetView>
  </sheetViews>
  <sheetFormatPr defaultRowHeight="14.5" x14ac:dyDescent="0.35"/>
  <cols>
    <col min="2" max="2" width="59.26953125" bestFit="1" customWidth="1"/>
    <col min="3" max="3" width="8.26953125" bestFit="1" customWidth="1"/>
    <col min="4" max="4" width="13.6328125" bestFit="1" customWidth="1"/>
    <col min="5" max="5" width="17" bestFit="1" customWidth="1"/>
    <col min="7" max="7" width="21.36328125" bestFit="1" customWidth="1"/>
    <col min="8" max="8" width="8.26953125" bestFit="1" customWidth="1"/>
    <col min="9" max="9" width="13.6328125" bestFit="1" customWidth="1"/>
    <col min="10" max="10" width="17" bestFit="1" customWidth="1"/>
  </cols>
  <sheetData>
    <row r="2" spans="2:10" ht="43.5" customHeight="1" x14ac:dyDescent="0.35">
      <c r="B2" s="39" t="s">
        <v>75</v>
      </c>
      <c r="C2" s="40"/>
      <c r="D2" s="40"/>
      <c r="E2" s="41"/>
      <c r="F2" s="27"/>
      <c r="G2" s="28"/>
      <c r="H2" s="28"/>
      <c r="I2" s="28"/>
      <c r="J2" s="28"/>
    </row>
    <row r="3" spans="2:10" x14ac:dyDescent="0.35">
      <c r="B3" s="42" t="s">
        <v>62</v>
      </c>
      <c r="C3" s="43"/>
      <c r="D3" s="43"/>
      <c r="E3" s="44"/>
      <c r="F3" s="27"/>
      <c r="G3" s="28"/>
      <c r="H3" s="28"/>
      <c r="I3" s="28"/>
      <c r="J3" s="28"/>
    </row>
    <row r="4" spans="2:10" x14ac:dyDescent="0.35">
      <c r="B4" s="24" t="s">
        <v>63</v>
      </c>
      <c r="C4" s="24" t="s">
        <v>64</v>
      </c>
      <c r="D4" s="24" t="s">
        <v>65</v>
      </c>
      <c r="E4" s="25" t="s">
        <v>66</v>
      </c>
      <c r="F4" s="27"/>
      <c r="G4" s="28"/>
      <c r="H4" s="28"/>
      <c r="I4" s="28"/>
      <c r="J4" s="28"/>
    </row>
    <row r="5" spans="2:10" x14ac:dyDescent="0.35">
      <c r="B5" s="6" t="s">
        <v>76</v>
      </c>
      <c r="C5" s="6">
        <v>1</v>
      </c>
      <c r="D5" s="22">
        <v>3020</v>
      </c>
      <c r="E5" s="22">
        <v>3020</v>
      </c>
      <c r="F5" s="27"/>
      <c r="G5" s="28"/>
      <c r="H5" s="28"/>
      <c r="I5" s="28"/>
      <c r="J5" s="28"/>
    </row>
    <row r="6" spans="2:10" x14ac:dyDescent="0.35">
      <c r="B6" s="6" t="s">
        <v>77</v>
      </c>
      <c r="C6" s="6">
        <v>1</v>
      </c>
      <c r="D6" s="22">
        <v>2060</v>
      </c>
      <c r="E6" s="22">
        <v>2060</v>
      </c>
      <c r="F6" s="27"/>
      <c r="G6" s="28"/>
      <c r="H6" s="28"/>
      <c r="I6" s="28"/>
      <c r="J6" s="28"/>
    </row>
    <row r="7" spans="2:10" x14ac:dyDescent="0.35">
      <c r="B7" s="6" t="s">
        <v>78</v>
      </c>
      <c r="C7" s="6">
        <v>1</v>
      </c>
      <c r="D7" s="22">
        <v>2260</v>
      </c>
      <c r="E7" s="22">
        <v>2260</v>
      </c>
      <c r="F7" s="27"/>
      <c r="G7" s="28"/>
      <c r="H7" s="28"/>
      <c r="I7" s="28"/>
      <c r="J7" s="28"/>
    </row>
    <row r="8" spans="2:10" x14ac:dyDescent="0.35">
      <c r="B8" s="6" t="s">
        <v>79</v>
      </c>
      <c r="C8" s="6">
        <v>1</v>
      </c>
      <c r="D8" s="22">
        <v>3550</v>
      </c>
      <c r="E8" s="22">
        <v>3550</v>
      </c>
      <c r="F8" s="27"/>
      <c r="G8" s="28"/>
      <c r="H8" s="28"/>
      <c r="I8" s="28"/>
      <c r="J8" s="28"/>
    </row>
    <row r="9" spans="2:10" x14ac:dyDescent="0.35">
      <c r="B9" s="6" t="s">
        <v>80</v>
      </c>
      <c r="C9" s="6">
        <v>1</v>
      </c>
      <c r="D9" s="22">
        <v>2950</v>
      </c>
      <c r="E9" s="22">
        <v>2950</v>
      </c>
      <c r="F9" s="27"/>
      <c r="G9" s="28"/>
      <c r="H9" s="28"/>
      <c r="I9" s="28"/>
      <c r="J9" s="28"/>
    </row>
    <row r="10" spans="2:10" x14ac:dyDescent="0.35">
      <c r="B10" s="6" t="s">
        <v>81</v>
      </c>
      <c r="C10" s="6">
        <v>1</v>
      </c>
      <c r="D10" s="22">
        <v>2730</v>
      </c>
      <c r="E10" s="22">
        <v>2730</v>
      </c>
      <c r="F10" s="27"/>
      <c r="G10" s="28"/>
      <c r="H10" s="28"/>
      <c r="I10" s="28"/>
      <c r="J10" s="28"/>
    </row>
    <row r="11" spans="2:10" x14ac:dyDescent="0.35">
      <c r="B11" s="6" t="s">
        <v>82</v>
      </c>
      <c r="C11" s="6">
        <v>1</v>
      </c>
      <c r="D11" s="22">
        <v>6510</v>
      </c>
      <c r="E11" s="22">
        <v>6510</v>
      </c>
      <c r="F11" s="27"/>
      <c r="I11" s="31"/>
      <c r="J11" s="31"/>
    </row>
    <row r="12" spans="2:10" x14ac:dyDescent="0.35">
      <c r="B12" s="6" t="s">
        <v>83</v>
      </c>
      <c r="C12" s="6">
        <v>1</v>
      </c>
      <c r="D12" s="22">
        <v>1540</v>
      </c>
      <c r="E12" s="22">
        <v>1540</v>
      </c>
      <c r="F12" s="27"/>
      <c r="I12" s="32"/>
      <c r="J12" s="32"/>
    </row>
    <row r="13" spans="2:10" x14ac:dyDescent="0.35">
      <c r="B13" s="6" t="s">
        <v>84</v>
      </c>
      <c r="C13" s="6">
        <v>1</v>
      </c>
      <c r="D13" s="22">
        <v>2708</v>
      </c>
      <c r="E13" s="22">
        <v>2708</v>
      </c>
      <c r="F13" s="27"/>
      <c r="I13" s="32"/>
      <c r="J13" s="32"/>
    </row>
    <row r="14" spans="2:10" x14ac:dyDescent="0.35">
      <c r="B14" s="6" t="s">
        <v>85</v>
      </c>
      <c r="C14" s="6">
        <v>1</v>
      </c>
      <c r="D14" s="22">
        <v>1250</v>
      </c>
      <c r="E14" s="22">
        <v>1250</v>
      </c>
      <c r="F14" s="27"/>
      <c r="I14" s="32"/>
      <c r="J14" s="32"/>
    </row>
    <row r="15" spans="2:10" x14ac:dyDescent="0.35">
      <c r="B15" s="6" t="s">
        <v>86</v>
      </c>
      <c r="C15" s="6">
        <v>1</v>
      </c>
      <c r="D15" s="22">
        <v>1900</v>
      </c>
      <c r="E15" s="22">
        <v>1900</v>
      </c>
      <c r="F15" s="27"/>
      <c r="I15" s="32"/>
      <c r="J15" s="32"/>
    </row>
    <row r="16" spans="2:10" x14ac:dyDescent="0.35">
      <c r="B16" s="6" t="s">
        <v>87</v>
      </c>
      <c r="C16" s="6">
        <v>1</v>
      </c>
      <c r="D16" s="22">
        <v>1380</v>
      </c>
      <c r="E16" s="22">
        <v>1380</v>
      </c>
      <c r="F16" s="27"/>
      <c r="G16" s="28"/>
      <c r="H16" s="28"/>
      <c r="I16" s="28"/>
      <c r="J16" s="33"/>
    </row>
    <row r="17" spans="2:10" x14ac:dyDescent="0.35">
      <c r="B17" s="6" t="s">
        <v>88</v>
      </c>
      <c r="C17" s="6">
        <v>1</v>
      </c>
      <c r="D17" s="22">
        <v>1400</v>
      </c>
      <c r="E17" s="22">
        <v>1400</v>
      </c>
      <c r="F17" s="27"/>
      <c r="G17" s="28"/>
      <c r="H17" s="28"/>
      <c r="I17" s="28"/>
      <c r="J17" s="28"/>
    </row>
    <row r="18" spans="2:10" x14ac:dyDescent="0.35">
      <c r="B18" s="6" t="s">
        <v>94</v>
      </c>
      <c r="C18" s="6">
        <v>1</v>
      </c>
      <c r="D18" s="22">
        <f>1870+(4*300)</f>
        <v>3070</v>
      </c>
      <c r="E18" s="22">
        <f>1870+(4*300)</f>
        <v>3070</v>
      </c>
      <c r="F18" s="27"/>
      <c r="G18" s="28"/>
      <c r="H18" s="28"/>
      <c r="I18" s="28"/>
      <c r="J18" s="28"/>
    </row>
    <row r="19" spans="2:10" x14ac:dyDescent="0.35">
      <c r="B19" s="6" t="s">
        <v>67</v>
      </c>
      <c r="C19" s="6">
        <v>1</v>
      </c>
      <c r="D19" s="22">
        <v>12000</v>
      </c>
      <c r="E19" s="22">
        <v>12000</v>
      </c>
      <c r="F19" s="27"/>
      <c r="G19" s="28"/>
      <c r="H19" s="28"/>
      <c r="I19" s="28"/>
      <c r="J19" s="28"/>
    </row>
    <row r="20" spans="2:10" x14ac:dyDescent="0.35">
      <c r="B20" s="6" t="s">
        <v>68</v>
      </c>
      <c r="C20" s="6">
        <v>161</v>
      </c>
      <c r="D20" s="21">
        <v>30</v>
      </c>
      <c r="E20" s="21">
        <f>C20*D20</f>
        <v>4830</v>
      </c>
      <c r="F20" s="27"/>
      <c r="G20" s="28"/>
      <c r="H20" s="28"/>
      <c r="I20" s="28"/>
      <c r="J20" s="28"/>
    </row>
    <row r="21" spans="2:10" x14ac:dyDescent="0.35">
      <c r="B21" s="6" t="s">
        <v>69</v>
      </c>
      <c r="C21" s="6">
        <v>161</v>
      </c>
      <c r="D21" s="21">
        <v>30</v>
      </c>
      <c r="E21" s="21">
        <f t="shared" ref="E21:E23" si="0">C21*D21</f>
        <v>4830</v>
      </c>
      <c r="F21" s="27"/>
      <c r="G21" s="28"/>
      <c r="H21" s="28"/>
      <c r="I21" s="28"/>
      <c r="J21" s="28"/>
    </row>
    <row r="22" spans="2:10" x14ac:dyDescent="0.35">
      <c r="B22" s="6" t="s">
        <v>70</v>
      </c>
      <c r="C22" s="6">
        <v>181</v>
      </c>
      <c r="D22" s="21">
        <v>100</v>
      </c>
      <c r="E22" s="21">
        <f t="shared" si="0"/>
        <v>18100</v>
      </c>
      <c r="F22" s="27"/>
      <c r="G22" s="28"/>
      <c r="H22" s="28"/>
      <c r="I22" s="28"/>
      <c r="J22" s="28"/>
    </row>
    <row r="23" spans="2:10" x14ac:dyDescent="0.35">
      <c r="B23" s="6" t="s">
        <v>71</v>
      </c>
      <c r="C23" s="6">
        <v>19</v>
      </c>
      <c r="D23" s="21">
        <v>100</v>
      </c>
      <c r="E23" s="21">
        <f t="shared" si="0"/>
        <v>1900</v>
      </c>
      <c r="F23" s="27"/>
      <c r="G23" s="28"/>
      <c r="H23" s="28"/>
      <c r="I23" s="28"/>
      <c r="J23" s="28"/>
    </row>
    <row r="24" spans="2:10" x14ac:dyDescent="0.35">
      <c r="B24" s="45" t="s">
        <v>72</v>
      </c>
      <c r="C24" s="45"/>
      <c r="D24" s="45"/>
      <c r="E24" s="23">
        <f>SUM(E5:E23)</f>
        <v>77988</v>
      </c>
      <c r="F24" s="27"/>
      <c r="G24" s="28"/>
      <c r="H24" s="28"/>
      <c r="I24" s="28"/>
      <c r="J24" s="28"/>
    </row>
    <row r="25" spans="2:10" x14ac:dyDescent="0.35">
      <c r="B25" s="1"/>
      <c r="C25" s="1"/>
      <c r="D25" s="1"/>
      <c r="E25" s="1"/>
      <c r="F25" s="1"/>
      <c r="G25" s="38"/>
      <c r="H25" s="38"/>
      <c r="I25" s="38"/>
      <c r="J25" s="38"/>
    </row>
  </sheetData>
  <mergeCells count="4">
    <mergeCell ref="G25:J25"/>
    <mergeCell ref="B2:E2"/>
    <mergeCell ref="B3:E3"/>
    <mergeCell ref="B24:D24"/>
  </mergeCells>
  <pageMargins left="0.25" right="0.25" top="0.75" bottom="0.7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Sukan Dalaman MPC</vt:lpstr>
      <vt:lpstr>Latihan Sukan</vt:lpstr>
      <vt:lpstr>Kejohanan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Syahmi Amizi M. Suhaimi</dc:creator>
  <cp:lastModifiedBy>M. Syahmi Amizi M. Suhaimi</cp:lastModifiedBy>
  <cp:lastPrinted>2025-05-06T08:33:25Z</cp:lastPrinted>
  <dcterms:created xsi:type="dcterms:W3CDTF">2025-03-16T23:54:03Z</dcterms:created>
  <dcterms:modified xsi:type="dcterms:W3CDTF">2025-05-18T11:19:03Z</dcterms:modified>
</cp:coreProperties>
</file>