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syahmi_mpc_gov_my/Documents/Desktop/MPC/ADMMIT/"/>
    </mc:Choice>
  </mc:AlternateContent>
  <xr:revisionPtr revIDLastSave="38" documentId="8_{F84009FB-9FF2-421F-B23A-0A4F4D38F4C4}" xr6:coauthVersionLast="47" xr6:coauthVersionMax="47" xr10:uidLastSave="{345A094F-9602-46ED-B248-112C89EC8156}"/>
  <bookViews>
    <workbookView xWindow="28680" yWindow="-120" windowWidth="29040" windowHeight="15720" activeTab="3" xr2:uid="{A71AA89F-47A2-4F5E-BBFD-10331E1BE0FE}"/>
  </bookViews>
  <sheets>
    <sheet name="Perolehan Pembekal" sheetId="1" r:id="rId1"/>
    <sheet name="Perolehan Kad Kredit MPC" sheetId="2" r:id="rId2"/>
    <sheet name="Tuntutan Pengarah" sheetId="3" r:id="rId3"/>
    <sheet name="Akaun MPC + Tuntuan Pengara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6" i="4"/>
  <c r="E3" i="3"/>
  <c r="E19" i="3" s="1"/>
  <c r="E49" i="2"/>
  <c r="G48" i="2"/>
  <c r="G42" i="2"/>
  <c r="G36" i="2"/>
  <c r="G29" i="2"/>
  <c r="G22" i="2"/>
  <c r="G8" i="2"/>
  <c r="G3" i="2"/>
  <c r="E66" i="1"/>
  <c r="G65" i="1"/>
  <c r="G57" i="1"/>
  <c r="G50" i="1"/>
  <c r="G38" i="1"/>
  <c r="G27" i="1"/>
  <c r="G10" i="1"/>
  <c r="G4" i="1"/>
  <c r="G66" i="1" l="1"/>
  <c r="G49" i="2"/>
  <c r="G50" i="2" s="1"/>
  <c r="G67" i="1" l="1"/>
  <c r="G68" i="1" s="1"/>
</calcChain>
</file>

<file path=xl/sharedStrings.xml><?xml version="1.0" encoding="utf-8"?>
<sst xmlns="http://schemas.openxmlformats.org/spreadsheetml/2006/main" count="242" uniqueCount="144">
  <si>
    <t>Department</t>
  </si>
  <si>
    <t>Unit</t>
  </si>
  <si>
    <t>Email</t>
  </si>
  <si>
    <t>Total Account</t>
  </si>
  <si>
    <t>Cost per Account (RM)</t>
  </si>
  <si>
    <t>Total Cost Per Department</t>
  </si>
  <si>
    <t>MSF</t>
  </si>
  <si>
    <t>ADM</t>
  </si>
  <si>
    <t>aiadm@mpc.gov.my</t>
  </si>
  <si>
    <t>PCT</t>
  </si>
  <si>
    <t>aipct@mpc.gov.my</t>
  </si>
  <si>
    <t>KWA</t>
  </si>
  <si>
    <t>aikwa@mpc.gov.my</t>
  </si>
  <si>
    <t>BTI</t>
  </si>
  <si>
    <t>aibti@mpc.gov.my</t>
  </si>
  <si>
    <t>QM</t>
  </si>
  <si>
    <t>aiqm@mpc.gov.my</t>
  </si>
  <si>
    <t>Pengarah</t>
  </si>
  <si>
    <t>aimsf@mpc.gov.my</t>
  </si>
  <si>
    <t>NEXUS</t>
  </si>
  <si>
    <t>DMO</t>
  </si>
  <si>
    <t>ainexus1@mpc.gov.my</t>
  </si>
  <si>
    <t>EE</t>
  </si>
  <si>
    <t>AKI</t>
  </si>
  <si>
    <t>EEPN/RFBPN</t>
  </si>
  <si>
    <t>PHPN/AutoPN</t>
  </si>
  <si>
    <t>MEPN/AeroPN</t>
  </si>
  <si>
    <t>AFPN/COBEPN</t>
  </si>
  <si>
    <t>Logistics</t>
  </si>
  <si>
    <t>ainexus2@mpc.gov.my</t>
  </si>
  <si>
    <t>DPN</t>
  </si>
  <si>
    <t>PharmaPN</t>
  </si>
  <si>
    <t>TPN</t>
  </si>
  <si>
    <t>PSPN</t>
  </si>
  <si>
    <t>CPN</t>
  </si>
  <si>
    <t>Nexus (P/O)</t>
  </si>
  <si>
    <t>DGO</t>
  </si>
  <si>
    <t>CSI</t>
  </si>
  <si>
    <t>aicsi@mpc.gov.my</t>
  </si>
  <si>
    <t>Media</t>
  </si>
  <si>
    <t>aimedia@mpc.gov.my</t>
  </si>
  <si>
    <t>State Productive</t>
  </si>
  <si>
    <t>aistateprod@mpc.gov.my</t>
  </si>
  <si>
    <t>Projek Khas</t>
  </si>
  <si>
    <t>aiprojekkhas@mpc.gov.my</t>
  </si>
  <si>
    <t>Integriti &amp; Governance</t>
  </si>
  <si>
    <t>aiintegriti@mpc.gov.my</t>
  </si>
  <si>
    <t>Internal Audit</t>
  </si>
  <si>
    <t>aiaudit@mpc.gov.my</t>
  </si>
  <si>
    <t>HRMD</t>
  </si>
  <si>
    <t>aihrmd@mpc.gov.my</t>
  </si>
  <si>
    <t>aidgo@mpc.gov.my</t>
  </si>
  <si>
    <t>KPZ</t>
  </si>
  <si>
    <t>aikp@mpc.gov.my</t>
  </si>
  <si>
    <t>TKPDNJ</t>
  </si>
  <si>
    <t>aitkp1@mpc.gov.my</t>
  </si>
  <si>
    <t>TKPDM</t>
  </si>
  <si>
    <t>aitkp2@mpc.gov.my</t>
  </si>
  <si>
    <t>Wilayah</t>
  </si>
  <si>
    <t>SRO</t>
  </si>
  <si>
    <t>aisro@mpc.gov.my</t>
  </si>
  <si>
    <t>NRO</t>
  </si>
  <si>
    <t>ainro@mpc.gov.my</t>
  </si>
  <si>
    <t>SKO</t>
  </si>
  <si>
    <t>aisko@mpc.gov.my</t>
  </si>
  <si>
    <t>SBO</t>
  </si>
  <si>
    <t>aisbo@mpc.gov.my</t>
  </si>
  <si>
    <t>ECR</t>
  </si>
  <si>
    <t>aiecr@mpc.gov.my</t>
  </si>
  <si>
    <t>Kelantan</t>
  </si>
  <si>
    <t>Terengganu</t>
  </si>
  <si>
    <t>PP</t>
  </si>
  <si>
    <t>Quality Workforce</t>
  </si>
  <si>
    <t>aiqw@mpc.gov.my</t>
  </si>
  <si>
    <t>Sistem ADI</t>
  </si>
  <si>
    <t>aisistem@mpc.gov.my</t>
  </si>
  <si>
    <t>Labour Market</t>
  </si>
  <si>
    <t>ailabour@mpc.gov.my</t>
  </si>
  <si>
    <t>Talent Upskilling</t>
  </si>
  <si>
    <t>aitalent@mpc.gov.my</t>
  </si>
  <si>
    <t>Certification Body</t>
  </si>
  <si>
    <t>aicb@mpc.gov.my</t>
  </si>
  <si>
    <t>aipp@mpc.gov.my</t>
  </si>
  <si>
    <t>NCS</t>
  </si>
  <si>
    <t>Team 1</t>
  </si>
  <si>
    <t>aincst1@mpc.gov.my</t>
  </si>
  <si>
    <t>Team 2</t>
  </si>
  <si>
    <t>aincst2@mpc.gov.my</t>
  </si>
  <si>
    <t>Team 3</t>
  </si>
  <si>
    <t>aincst3@mpc.gov.my</t>
  </si>
  <si>
    <t>Team 4</t>
  </si>
  <si>
    <t>aincst4@mpc.gov.my</t>
  </si>
  <si>
    <t>Daya Saing</t>
  </si>
  <si>
    <t>aincsds@mpc.gov.my</t>
  </si>
  <si>
    <t>Govtech</t>
  </si>
  <si>
    <t>aincsgt@mpc.gov.my</t>
  </si>
  <si>
    <t>Admin Console</t>
  </si>
  <si>
    <t>Total</t>
  </si>
  <si>
    <t>SST (8%)</t>
  </si>
  <si>
    <t>Total (Include 8% SST)</t>
  </si>
  <si>
    <t>General Use PP</t>
  </si>
  <si>
    <t xml:space="preserve">Director </t>
  </si>
  <si>
    <t>Monthly Cost</t>
  </si>
  <si>
    <t>Total Month</t>
  </si>
  <si>
    <t>Annual Cost</t>
  </si>
  <si>
    <t>En. Zahid Ismail</t>
  </si>
  <si>
    <t>Dr. Mazrina Mohamed Ibramsah</t>
  </si>
  <si>
    <t>Dr. Mohamad Norjayadi Tamam</t>
  </si>
  <si>
    <t>En. Mohd Yazid Abdul Majid</t>
  </si>
  <si>
    <t>En. Sugumar Saminathan</t>
  </si>
  <si>
    <t>En. Mohamad Muzaffar Abdul Hamid</t>
  </si>
  <si>
    <t>En. Mohamad Azrol Mohamad Dali</t>
  </si>
  <si>
    <t>Dr. Halimahton Sa'diah Let</t>
  </si>
  <si>
    <t>Dr. Mazlina Shafi'i</t>
  </si>
  <si>
    <t>Dr. Noor Aishah Hassan</t>
  </si>
  <si>
    <t>Pn. Saliza Saari</t>
  </si>
  <si>
    <t>Pn. Wan Fazlin Nadia Wan Osman</t>
  </si>
  <si>
    <t>En. Edward Binty</t>
  </si>
  <si>
    <t>En. Mohd Azwan Mohd Salleh</t>
  </si>
  <si>
    <t>En. Zaffrulla Hussein</t>
  </si>
  <si>
    <t xml:space="preserve">Total </t>
  </si>
  <si>
    <t>En. Mohamed Alamin Rehan</t>
  </si>
  <si>
    <t>No.</t>
  </si>
  <si>
    <t>Cost</t>
  </si>
  <si>
    <t>Langganan menggunakan Kad Kredit &amp; Tuntutan</t>
  </si>
  <si>
    <t>Langganan menggunakan Pembekal</t>
  </si>
  <si>
    <t>Warga MPC (32 Akaun)</t>
  </si>
  <si>
    <t>Pengarah (16 Akaun)</t>
  </si>
  <si>
    <t>Total Cost (48 Akaun)</t>
  </si>
  <si>
    <t>Total Cost (40 Akaun)</t>
  </si>
  <si>
    <t>SST 8%</t>
  </si>
  <si>
    <t>aimmt2@mpc.gov.my</t>
  </si>
  <si>
    <t>aimmt1@mpc.gov.my</t>
  </si>
  <si>
    <t>aimmt3@mpc.gov.my</t>
  </si>
  <si>
    <t>Pengarah Wilayah</t>
  </si>
  <si>
    <t>aiwilayah1@mpc.gov.my</t>
  </si>
  <si>
    <t>aiwilayah2@mpc.gov.my</t>
  </si>
  <si>
    <t>aiwilayah3@mpc.gov.my</t>
  </si>
  <si>
    <t>aiwilayah4@mpc.gov.my</t>
  </si>
  <si>
    <t>aiwilayah5@mpc.gov.my</t>
  </si>
  <si>
    <t>aincs1@mpc.gov.my</t>
  </si>
  <si>
    <t>aincs2@mpc.gov.my</t>
  </si>
  <si>
    <t>General Use</t>
  </si>
  <si>
    <t>aipp1@mpc.gov.my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</si>
</sst>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2" fillId="4" borderId="1" xfId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center"/>
    </xf>
    <xf numFmtId="0" fontId="2" fillId="5" borderId="1" xfId="1" applyFill="1" applyBorder="1" applyAlignment="1">
      <alignment horizontal="center" vertical="center"/>
    </xf>
    <xf numFmtId="0" fontId="0" fillId="0" borderId="2" xfId="0" applyBorder="1"/>
    <xf numFmtId="0" fontId="2" fillId="4" borderId="0" xfId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/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3" fontId="1" fillId="0" borderId="1" xfId="0" applyNumberFormat="1" applyFont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4" borderId="1" xfId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isro@mpc.gov.my" TargetMode="External"/><Relationship Id="rId18" Type="http://schemas.openxmlformats.org/officeDocument/2006/relationships/hyperlink" Target="mailto:aiqw@mpc.gov.my" TargetMode="External"/><Relationship Id="rId26" Type="http://schemas.openxmlformats.org/officeDocument/2006/relationships/hyperlink" Target="mailto:aincst3@mpc.gov.my" TargetMode="External"/><Relationship Id="rId39" Type="http://schemas.openxmlformats.org/officeDocument/2006/relationships/hyperlink" Target="mailto:aincsds@mpc.gov.my" TargetMode="External"/><Relationship Id="rId21" Type="http://schemas.openxmlformats.org/officeDocument/2006/relationships/hyperlink" Target="mailto:aitalent@mpc.gov.my" TargetMode="External"/><Relationship Id="rId34" Type="http://schemas.openxmlformats.org/officeDocument/2006/relationships/hyperlink" Target="mailto:aitkp2@mpc.gov.my" TargetMode="External"/><Relationship Id="rId42" Type="http://schemas.openxmlformats.org/officeDocument/2006/relationships/hyperlink" Target="mailto:aiwilayah@mpc.gov.my" TargetMode="External"/><Relationship Id="rId47" Type="http://schemas.openxmlformats.org/officeDocument/2006/relationships/hyperlink" Target="mailto:aincs1@mpc.gov.my" TargetMode="External"/><Relationship Id="rId7" Type="http://schemas.openxmlformats.org/officeDocument/2006/relationships/hyperlink" Target="mailto:aimedia@mpc.gov.my" TargetMode="External"/><Relationship Id="rId2" Type="http://schemas.openxmlformats.org/officeDocument/2006/relationships/hyperlink" Target="mailto:aipct@mpc.gov.my" TargetMode="External"/><Relationship Id="rId16" Type="http://schemas.openxmlformats.org/officeDocument/2006/relationships/hyperlink" Target="mailto:aiecr@mpc.gov.my" TargetMode="External"/><Relationship Id="rId29" Type="http://schemas.openxmlformats.org/officeDocument/2006/relationships/hyperlink" Target="mailto:ainexus1@mpc.gov.my" TargetMode="External"/><Relationship Id="rId1" Type="http://schemas.openxmlformats.org/officeDocument/2006/relationships/hyperlink" Target="mailto:aiadm@mpc.gov.my" TargetMode="External"/><Relationship Id="rId6" Type="http://schemas.openxmlformats.org/officeDocument/2006/relationships/hyperlink" Target="mailto:aicsi@mpc.gov.my" TargetMode="External"/><Relationship Id="rId11" Type="http://schemas.openxmlformats.org/officeDocument/2006/relationships/hyperlink" Target="mailto:aiaudit@mpc.gov.my" TargetMode="External"/><Relationship Id="rId24" Type="http://schemas.openxmlformats.org/officeDocument/2006/relationships/hyperlink" Target="mailto:aincst1@mpc.gov.my" TargetMode="External"/><Relationship Id="rId32" Type="http://schemas.openxmlformats.org/officeDocument/2006/relationships/hyperlink" Target="mailto:aikp@mpc.gov.my" TargetMode="External"/><Relationship Id="rId37" Type="http://schemas.openxmlformats.org/officeDocument/2006/relationships/hyperlink" Target="mailto:aihrmd@mpc.gov.my" TargetMode="External"/><Relationship Id="rId40" Type="http://schemas.openxmlformats.org/officeDocument/2006/relationships/hyperlink" Target="mailto:aimmt1@mpc.gov.my" TargetMode="External"/><Relationship Id="rId45" Type="http://schemas.openxmlformats.org/officeDocument/2006/relationships/hyperlink" Target="mailto:aiwilayah4@mpc.gov.my" TargetMode="External"/><Relationship Id="rId5" Type="http://schemas.openxmlformats.org/officeDocument/2006/relationships/hyperlink" Target="mailto:aiqm@mpc.gov.my" TargetMode="External"/><Relationship Id="rId15" Type="http://schemas.openxmlformats.org/officeDocument/2006/relationships/hyperlink" Target="mailto:aisko@mpc.gov.my" TargetMode="External"/><Relationship Id="rId23" Type="http://schemas.openxmlformats.org/officeDocument/2006/relationships/hyperlink" Target="mailto:aipp@mpc.gov.my" TargetMode="External"/><Relationship Id="rId28" Type="http://schemas.openxmlformats.org/officeDocument/2006/relationships/hyperlink" Target="mailto:aincsgt@mpc.gov.my" TargetMode="External"/><Relationship Id="rId36" Type="http://schemas.openxmlformats.org/officeDocument/2006/relationships/hyperlink" Target="mailto:aincs2@mpc.gov.my" TargetMode="External"/><Relationship Id="rId10" Type="http://schemas.openxmlformats.org/officeDocument/2006/relationships/hyperlink" Target="mailto:aiintegriti@mpc.gov.my" TargetMode="External"/><Relationship Id="rId19" Type="http://schemas.openxmlformats.org/officeDocument/2006/relationships/hyperlink" Target="mailto:aisistem@mpc.gov.my" TargetMode="External"/><Relationship Id="rId31" Type="http://schemas.openxmlformats.org/officeDocument/2006/relationships/hyperlink" Target="mailto:aimsf@mpc.gov.my" TargetMode="External"/><Relationship Id="rId44" Type="http://schemas.openxmlformats.org/officeDocument/2006/relationships/hyperlink" Target="mailto:aiwilayah3@mpc.gov.my" TargetMode="External"/><Relationship Id="rId4" Type="http://schemas.openxmlformats.org/officeDocument/2006/relationships/hyperlink" Target="mailto:aibti@mpc.gov.my" TargetMode="External"/><Relationship Id="rId9" Type="http://schemas.openxmlformats.org/officeDocument/2006/relationships/hyperlink" Target="mailto:aiprojekkhas@mpc.gov.my" TargetMode="External"/><Relationship Id="rId14" Type="http://schemas.openxmlformats.org/officeDocument/2006/relationships/hyperlink" Target="mailto:ainro@mpc.gov.my" TargetMode="External"/><Relationship Id="rId22" Type="http://schemas.openxmlformats.org/officeDocument/2006/relationships/hyperlink" Target="mailto:aicb@mpc.gov.my" TargetMode="External"/><Relationship Id="rId27" Type="http://schemas.openxmlformats.org/officeDocument/2006/relationships/hyperlink" Target="mailto:aincst4@mpc.gov.my" TargetMode="External"/><Relationship Id="rId30" Type="http://schemas.openxmlformats.org/officeDocument/2006/relationships/hyperlink" Target="mailto:ainexus2@mpc.gov.my" TargetMode="External"/><Relationship Id="rId35" Type="http://schemas.openxmlformats.org/officeDocument/2006/relationships/hyperlink" Target="mailto:aiwilayah1@mpc.gov.my" TargetMode="External"/><Relationship Id="rId43" Type="http://schemas.openxmlformats.org/officeDocument/2006/relationships/hyperlink" Target="mailto:aiwilayah2@mpc.gov.my" TargetMode="External"/><Relationship Id="rId48" Type="http://schemas.openxmlformats.org/officeDocument/2006/relationships/hyperlink" Target="mailto:aipp1@mpc.gov.my" TargetMode="External"/><Relationship Id="rId8" Type="http://schemas.openxmlformats.org/officeDocument/2006/relationships/hyperlink" Target="mailto:aistateprod@mpc.gov.my" TargetMode="External"/><Relationship Id="rId3" Type="http://schemas.openxmlformats.org/officeDocument/2006/relationships/hyperlink" Target="mailto:aikwa@mpc.gov.my" TargetMode="External"/><Relationship Id="rId12" Type="http://schemas.openxmlformats.org/officeDocument/2006/relationships/hyperlink" Target="mailto:aidgo@mpc.gov.my" TargetMode="External"/><Relationship Id="rId17" Type="http://schemas.openxmlformats.org/officeDocument/2006/relationships/hyperlink" Target="mailto:aisbo@mpc.gov.my" TargetMode="External"/><Relationship Id="rId25" Type="http://schemas.openxmlformats.org/officeDocument/2006/relationships/hyperlink" Target="mailto:aincst2@mpc.gov.my" TargetMode="External"/><Relationship Id="rId33" Type="http://schemas.openxmlformats.org/officeDocument/2006/relationships/hyperlink" Target="mailto:aitkp1@mpc.gov.my" TargetMode="External"/><Relationship Id="rId38" Type="http://schemas.openxmlformats.org/officeDocument/2006/relationships/hyperlink" Target="mailto:aimmt3@mpc.gov.my" TargetMode="External"/><Relationship Id="rId46" Type="http://schemas.openxmlformats.org/officeDocument/2006/relationships/hyperlink" Target="mailto:aiwilayah5@mpc.gov.my" TargetMode="External"/><Relationship Id="rId20" Type="http://schemas.openxmlformats.org/officeDocument/2006/relationships/hyperlink" Target="mailto:ailabour@mpc.gov.my" TargetMode="External"/><Relationship Id="rId41" Type="http://schemas.openxmlformats.org/officeDocument/2006/relationships/hyperlink" Target="mailto:aimmt2@mpc.gov.my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istateprod@mpc.gov.my" TargetMode="External"/><Relationship Id="rId13" Type="http://schemas.openxmlformats.org/officeDocument/2006/relationships/hyperlink" Target="mailto:ainro@mpc.gov.my" TargetMode="External"/><Relationship Id="rId18" Type="http://schemas.openxmlformats.org/officeDocument/2006/relationships/hyperlink" Target="mailto:aisistem@mpc.gov.my" TargetMode="External"/><Relationship Id="rId26" Type="http://schemas.openxmlformats.org/officeDocument/2006/relationships/hyperlink" Target="mailto:aincsgt@mpc.gov.my" TargetMode="External"/><Relationship Id="rId3" Type="http://schemas.openxmlformats.org/officeDocument/2006/relationships/hyperlink" Target="mailto:aikwa@mpc.gov.my" TargetMode="External"/><Relationship Id="rId21" Type="http://schemas.openxmlformats.org/officeDocument/2006/relationships/hyperlink" Target="mailto:aicb@mpc.gov.my" TargetMode="External"/><Relationship Id="rId7" Type="http://schemas.openxmlformats.org/officeDocument/2006/relationships/hyperlink" Target="mailto:aimedia@mpc.gov.my" TargetMode="External"/><Relationship Id="rId12" Type="http://schemas.openxmlformats.org/officeDocument/2006/relationships/hyperlink" Target="mailto:aisro@mpc.gov.my" TargetMode="External"/><Relationship Id="rId17" Type="http://schemas.openxmlformats.org/officeDocument/2006/relationships/hyperlink" Target="mailto:aiqw@mpc.gov.my" TargetMode="External"/><Relationship Id="rId25" Type="http://schemas.openxmlformats.org/officeDocument/2006/relationships/hyperlink" Target="mailto:aincst4@mpc.gov.my" TargetMode="External"/><Relationship Id="rId2" Type="http://schemas.openxmlformats.org/officeDocument/2006/relationships/hyperlink" Target="mailto:aipct@mpc.gov.my" TargetMode="External"/><Relationship Id="rId16" Type="http://schemas.openxmlformats.org/officeDocument/2006/relationships/hyperlink" Target="mailto:aisbo@mpc.gov.my" TargetMode="External"/><Relationship Id="rId20" Type="http://schemas.openxmlformats.org/officeDocument/2006/relationships/hyperlink" Target="mailto:aitalent@mpc.gov.my" TargetMode="External"/><Relationship Id="rId29" Type="http://schemas.openxmlformats.org/officeDocument/2006/relationships/hyperlink" Target="mailto:aihrmd@mpc.gov.my" TargetMode="External"/><Relationship Id="rId1" Type="http://schemas.openxmlformats.org/officeDocument/2006/relationships/hyperlink" Target="mailto:aiadm@mpc.gov.my" TargetMode="External"/><Relationship Id="rId6" Type="http://schemas.openxmlformats.org/officeDocument/2006/relationships/hyperlink" Target="mailto:aicsi@mpc.gov.my" TargetMode="External"/><Relationship Id="rId11" Type="http://schemas.openxmlformats.org/officeDocument/2006/relationships/hyperlink" Target="mailto:aiaudit@mpc.gov.my" TargetMode="External"/><Relationship Id="rId24" Type="http://schemas.openxmlformats.org/officeDocument/2006/relationships/hyperlink" Target="mailto:aincst3@mpc.gov.my" TargetMode="External"/><Relationship Id="rId5" Type="http://schemas.openxmlformats.org/officeDocument/2006/relationships/hyperlink" Target="mailto:aiqm@mpc.gov.my" TargetMode="External"/><Relationship Id="rId15" Type="http://schemas.openxmlformats.org/officeDocument/2006/relationships/hyperlink" Target="mailto:aiecr@mpc.gov.my" TargetMode="External"/><Relationship Id="rId23" Type="http://schemas.openxmlformats.org/officeDocument/2006/relationships/hyperlink" Target="mailto:aincst2@mpc.gov.my" TargetMode="External"/><Relationship Id="rId28" Type="http://schemas.openxmlformats.org/officeDocument/2006/relationships/hyperlink" Target="mailto:ainexus2@mpc.gov.my" TargetMode="External"/><Relationship Id="rId10" Type="http://schemas.openxmlformats.org/officeDocument/2006/relationships/hyperlink" Target="mailto:aiintegriti@mpc.gov.my" TargetMode="External"/><Relationship Id="rId19" Type="http://schemas.openxmlformats.org/officeDocument/2006/relationships/hyperlink" Target="mailto:ailabour@mpc.gov.my" TargetMode="External"/><Relationship Id="rId31" Type="http://schemas.openxmlformats.org/officeDocument/2006/relationships/hyperlink" Target="mailto:aipp@mpc.gov.my" TargetMode="External"/><Relationship Id="rId4" Type="http://schemas.openxmlformats.org/officeDocument/2006/relationships/hyperlink" Target="mailto:aibti@mpc.gov.my" TargetMode="External"/><Relationship Id="rId9" Type="http://schemas.openxmlformats.org/officeDocument/2006/relationships/hyperlink" Target="mailto:aiprojekkhas@mpc.gov.my" TargetMode="External"/><Relationship Id="rId14" Type="http://schemas.openxmlformats.org/officeDocument/2006/relationships/hyperlink" Target="mailto:aisko@mpc.gov.my" TargetMode="External"/><Relationship Id="rId22" Type="http://schemas.openxmlformats.org/officeDocument/2006/relationships/hyperlink" Target="mailto:aincst1@mpc.gov.my" TargetMode="External"/><Relationship Id="rId27" Type="http://schemas.openxmlformats.org/officeDocument/2006/relationships/hyperlink" Target="mailto:ainexus1@mpc.gov.my" TargetMode="External"/><Relationship Id="rId30" Type="http://schemas.openxmlformats.org/officeDocument/2006/relationships/hyperlink" Target="mailto:aincsds@mpc.gov.m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3532-C5A6-4D32-9CA0-6D1D1C80AADE}">
  <dimension ref="B3:G68"/>
  <sheetViews>
    <sheetView topLeftCell="A25" zoomScale="80" zoomScaleNormal="80" workbookViewId="0">
      <selection activeCell="G67" sqref="G67"/>
    </sheetView>
  </sheetViews>
  <sheetFormatPr defaultRowHeight="14.5" x14ac:dyDescent="0.35"/>
  <cols>
    <col min="2" max="2" width="11.26953125" bestFit="1" customWidth="1"/>
    <col min="3" max="3" width="19.6328125" bestFit="1" customWidth="1"/>
    <col min="4" max="4" width="24.08984375" bestFit="1" customWidth="1"/>
    <col min="5" max="5" width="12.6328125" bestFit="1" customWidth="1"/>
    <col min="6" max="6" width="20.54296875" bestFit="1" customWidth="1"/>
    <col min="7" max="7" width="24.08984375" bestFit="1" customWidth="1"/>
  </cols>
  <sheetData>
    <row r="3" spans="2:7" x14ac:dyDescent="0.35">
      <c r="B3" s="21" t="s">
        <v>0</v>
      </c>
      <c r="C3" s="21" t="s">
        <v>1</v>
      </c>
      <c r="D3" s="21" t="s">
        <v>2</v>
      </c>
      <c r="E3" s="19" t="s">
        <v>3</v>
      </c>
      <c r="F3" s="19" t="s">
        <v>4</v>
      </c>
      <c r="G3" s="19" t="s">
        <v>5</v>
      </c>
    </row>
    <row r="4" spans="2:7" x14ac:dyDescent="0.35">
      <c r="B4" s="24" t="s">
        <v>6</v>
      </c>
      <c r="C4" s="3" t="s">
        <v>7</v>
      </c>
      <c r="D4" s="4" t="s">
        <v>8</v>
      </c>
      <c r="E4" s="25">
        <v>6</v>
      </c>
      <c r="F4" s="27">
        <v>2080</v>
      </c>
      <c r="G4" s="26">
        <f>E4*F4</f>
        <v>12480</v>
      </c>
    </row>
    <row r="5" spans="2:7" x14ac:dyDescent="0.35">
      <c r="B5" s="24"/>
      <c r="C5" s="3" t="s">
        <v>9</v>
      </c>
      <c r="D5" s="4" t="s">
        <v>10</v>
      </c>
      <c r="E5" s="25"/>
      <c r="F5" s="27"/>
      <c r="G5" s="26"/>
    </row>
    <row r="6" spans="2:7" x14ac:dyDescent="0.35">
      <c r="B6" s="24"/>
      <c r="C6" s="3" t="s">
        <v>11</v>
      </c>
      <c r="D6" s="4" t="s">
        <v>12</v>
      </c>
      <c r="E6" s="25"/>
      <c r="F6" s="27"/>
      <c r="G6" s="26"/>
    </row>
    <row r="7" spans="2:7" x14ac:dyDescent="0.35">
      <c r="B7" s="24"/>
      <c r="C7" s="3" t="s">
        <v>13</v>
      </c>
      <c r="D7" s="4" t="s">
        <v>14</v>
      </c>
      <c r="E7" s="25"/>
      <c r="F7" s="27"/>
      <c r="G7" s="26"/>
    </row>
    <row r="8" spans="2:7" x14ac:dyDescent="0.35">
      <c r="B8" s="24"/>
      <c r="C8" s="7" t="s">
        <v>15</v>
      </c>
      <c r="D8" s="4" t="s">
        <v>16</v>
      </c>
      <c r="E8" s="25"/>
      <c r="F8" s="27"/>
      <c r="G8" s="26"/>
    </row>
    <row r="9" spans="2:7" x14ac:dyDescent="0.35">
      <c r="B9" s="24"/>
      <c r="C9" s="7" t="s">
        <v>17</v>
      </c>
      <c r="D9" s="10" t="s">
        <v>18</v>
      </c>
      <c r="E9" s="25"/>
      <c r="F9" s="27"/>
      <c r="G9" s="26"/>
    </row>
    <row r="10" spans="2:7" x14ac:dyDescent="0.35">
      <c r="B10" s="24" t="s">
        <v>19</v>
      </c>
      <c r="C10" s="7" t="s">
        <v>20</v>
      </c>
      <c r="D10" s="28" t="s">
        <v>21</v>
      </c>
      <c r="E10" s="25">
        <v>5</v>
      </c>
      <c r="F10" s="27"/>
      <c r="G10" s="26">
        <f>E10*F4</f>
        <v>10400</v>
      </c>
    </row>
    <row r="11" spans="2:7" x14ac:dyDescent="0.35">
      <c r="B11" s="24"/>
      <c r="C11" s="7" t="s">
        <v>22</v>
      </c>
      <c r="D11" s="28"/>
      <c r="E11" s="25"/>
      <c r="F11" s="27"/>
      <c r="G11" s="26"/>
    </row>
    <row r="12" spans="2:7" x14ac:dyDescent="0.35">
      <c r="B12" s="24"/>
      <c r="C12" s="7" t="s">
        <v>23</v>
      </c>
      <c r="D12" s="28"/>
      <c r="E12" s="25"/>
      <c r="F12" s="27"/>
      <c r="G12" s="26"/>
    </row>
    <row r="13" spans="2:7" x14ac:dyDescent="0.35">
      <c r="B13" s="24"/>
      <c r="C13" s="7" t="s">
        <v>24</v>
      </c>
      <c r="D13" s="28"/>
      <c r="E13" s="25"/>
      <c r="F13" s="27"/>
      <c r="G13" s="26"/>
    </row>
    <row r="14" spans="2:7" x14ac:dyDescent="0.35">
      <c r="B14" s="24"/>
      <c r="C14" s="7" t="s">
        <v>25</v>
      </c>
      <c r="D14" s="28"/>
      <c r="E14" s="25"/>
      <c r="F14" s="27"/>
      <c r="G14" s="26"/>
    </row>
    <row r="15" spans="2:7" x14ac:dyDescent="0.35">
      <c r="B15" s="24"/>
      <c r="C15" s="7" t="s">
        <v>26</v>
      </c>
      <c r="D15" s="28"/>
      <c r="E15" s="25"/>
      <c r="F15" s="27"/>
      <c r="G15" s="26"/>
    </row>
    <row r="16" spans="2:7" x14ac:dyDescent="0.35">
      <c r="B16" s="24"/>
      <c r="C16" s="7" t="s">
        <v>27</v>
      </c>
      <c r="D16" s="28"/>
      <c r="E16" s="25"/>
      <c r="F16" s="27"/>
      <c r="G16" s="26"/>
    </row>
    <row r="17" spans="2:7" x14ac:dyDescent="0.35">
      <c r="B17" s="24"/>
      <c r="C17" s="7" t="s">
        <v>28</v>
      </c>
      <c r="D17" s="28" t="s">
        <v>29</v>
      </c>
      <c r="E17" s="25"/>
      <c r="F17" s="27"/>
      <c r="G17" s="26"/>
    </row>
    <row r="18" spans="2:7" x14ac:dyDescent="0.35">
      <c r="B18" s="24"/>
      <c r="C18" s="7" t="s">
        <v>30</v>
      </c>
      <c r="D18" s="28"/>
      <c r="E18" s="25"/>
      <c r="F18" s="27"/>
      <c r="G18" s="26"/>
    </row>
    <row r="19" spans="2:7" x14ac:dyDescent="0.35">
      <c r="B19" s="24"/>
      <c r="C19" s="7" t="s">
        <v>31</v>
      </c>
      <c r="D19" s="28"/>
      <c r="E19" s="25"/>
      <c r="F19" s="27"/>
      <c r="G19" s="26"/>
    </row>
    <row r="20" spans="2:7" x14ac:dyDescent="0.35">
      <c r="B20" s="24"/>
      <c r="C20" s="7" t="s">
        <v>32</v>
      </c>
      <c r="D20" s="28"/>
      <c r="E20" s="25"/>
      <c r="F20" s="27"/>
      <c r="G20" s="26"/>
    </row>
    <row r="21" spans="2:7" x14ac:dyDescent="0.35">
      <c r="B21" s="24"/>
      <c r="C21" s="7" t="s">
        <v>33</v>
      </c>
      <c r="D21" s="28"/>
      <c r="E21" s="25"/>
      <c r="F21" s="27"/>
      <c r="G21" s="26"/>
    </row>
    <row r="22" spans="2:7" x14ac:dyDescent="0.35">
      <c r="B22" s="24"/>
      <c r="C22" s="7" t="s">
        <v>34</v>
      </c>
      <c r="D22" s="28"/>
      <c r="E22" s="25"/>
      <c r="F22" s="27"/>
      <c r="G22" s="26"/>
    </row>
    <row r="23" spans="2:7" x14ac:dyDescent="0.35">
      <c r="B23" s="24"/>
      <c r="C23" s="7" t="s">
        <v>35</v>
      </c>
      <c r="D23" s="28"/>
      <c r="E23" s="25"/>
      <c r="F23" s="27"/>
      <c r="G23" s="26"/>
    </row>
    <row r="24" spans="2:7" x14ac:dyDescent="0.35">
      <c r="B24" s="24"/>
      <c r="C24" s="37" t="s">
        <v>17</v>
      </c>
      <c r="D24" s="10" t="s">
        <v>132</v>
      </c>
      <c r="E24" s="25"/>
      <c r="F24" s="27"/>
      <c r="G24" s="26"/>
    </row>
    <row r="25" spans="2:7" x14ac:dyDescent="0.35">
      <c r="B25" s="24"/>
      <c r="C25" s="38"/>
      <c r="D25" s="10" t="s">
        <v>131</v>
      </c>
      <c r="E25" s="25"/>
      <c r="F25" s="27"/>
      <c r="G25" s="26"/>
    </row>
    <row r="26" spans="2:7" x14ac:dyDescent="0.35">
      <c r="B26" s="24"/>
      <c r="C26" s="39"/>
      <c r="D26" s="10" t="s">
        <v>133</v>
      </c>
      <c r="E26" s="25"/>
      <c r="F26" s="27"/>
      <c r="G26" s="26"/>
    </row>
    <row r="27" spans="2:7" x14ac:dyDescent="0.35">
      <c r="B27" s="24" t="s">
        <v>36</v>
      </c>
      <c r="C27" s="7" t="s">
        <v>37</v>
      </c>
      <c r="D27" s="4" t="s">
        <v>38</v>
      </c>
      <c r="E27" s="25">
        <v>11</v>
      </c>
      <c r="F27" s="27"/>
      <c r="G27" s="26">
        <f>E27*F4</f>
        <v>22880</v>
      </c>
    </row>
    <row r="28" spans="2:7" x14ac:dyDescent="0.35">
      <c r="B28" s="24"/>
      <c r="C28" s="7" t="s">
        <v>39</v>
      </c>
      <c r="D28" s="4" t="s">
        <v>40</v>
      </c>
      <c r="E28" s="25"/>
      <c r="F28" s="27"/>
      <c r="G28" s="26"/>
    </row>
    <row r="29" spans="2:7" x14ac:dyDescent="0.35">
      <c r="B29" s="24"/>
      <c r="C29" s="3" t="s">
        <v>41</v>
      </c>
      <c r="D29" s="4" t="s">
        <v>42</v>
      </c>
      <c r="E29" s="25"/>
      <c r="F29" s="27"/>
      <c r="G29" s="26"/>
    </row>
    <row r="30" spans="2:7" x14ac:dyDescent="0.35">
      <c r="B30" s="24"/>
      <c r="C30" s="7" t="s">
        <v>43</v>
      </c>
      <c r="D30" s="4" t="s">
        <v>44</v>
      </c>
      <c r="E30" s="25"/>
      <c r="F30" s="27"/>
      <c r="G30" s="26"/>
    </row>
    <row r="31" spans="2:7" x14ac:dyDescent="0.35">
      <c r="B31" s="24"/>
      <c r="C31" s="7" t="s">
        <v>45</v>
      </c>
      <c r="D31" s="4" t="s">
        <v>46</v>
      </c>
      <c r="E31" s="25"/>
      <c r="F31" s="27"/>
      <c r="G31" s="26"/>
    </row>
    <row r="32" spans="2:7" x14ac:dyDescent="0.35">
      <c r="B32" s="24"/>
      <c r="C32" s="7" t="s">
        <v>47</v>
      </c>
      <c r="D32" s="4" t="s">
        <v>48</v>
      </c>
      <c r="E32" s="25"/>
      <c r="F32" s="27"/>
      <c r="G32" s="26"/>
    </row>
    <row r="33" spans="2:7" x14ac:dyDescent="0.35">
      <c r="B33" s="24"/>
      <c r="C33" s="3" t="s">
        <v>49</v>
      </c>
      <c r="D33" s="4" t="s">
        <v>50</v>
      </c>
      <c r="E33" s="25"/>
      <c r="F33" s="27"/>
      <c r="G33" s="26"/>
    </row>
    <row r="34" spans="2:7" x14ac:dyDescent="0.35">
      <c r="B34" s="24"/>
      <c r="C34" s="3" t="s">
        <v>17</v>
      </c>
      <c r="D34" s="10" t="s">
        <v>51</v>
      </c>
      <c r="E34" s="25"/>
      <c r="F34" s="27"/>
      <c r="G34" s="26"/>
    </row>
    <row r="35" spans="2:7" x14ac:dyDescent="0.35">
      <c r="B35" s="24"/>
      <c r="C35" s="7" t="s">
        <v>52</v>
      </c>
      <c r="D35" s="10" t="s">
        <v>53</v>
      </c>
      <c r="E35" s="25"/>
      <c r="F35" s="27"/>
      <c r="G35" s="26"/>
    </row>
    <row r="36" spans="2:7" x14ac:dyDescent="0.35">
      <c r="B36" s="24"/>
      <c r="C36" s="7" t="s">
        <v>54</v>
      </c>
      <c r="D36" s="10" t="s">
        <v>55</v>
      </c>
      <c r="E36" s="25"/>
      <c r="F36" s="27"/>
      <c r="G36" s="26"/>
    </row>
    <row r="37" spans="2:7" x14ac:dyDescent="0.35">
      <c r="B37" s="24"/>
      <c r="C37" s="7" t="s">
        <v>56</v>
      </c>
      <c r="D37" s="10" t="s">
        <v>57</v>
      </c>
      <c r="E37" s="25"/>
      <c r="F37" s="27"/>
      <c r="G37" s="26"/>
    </row>
    <row r="38" spans="2:7" x14ac:dyDescent="0.35">
      <c r="B38" s="24" t="s">
        <v>58</v>
      </c>
      <c r="C38" s="3" t="s">
        <v>59</v>
      </c>
      <c r="D38" s="4" t="s">
        <v>60</v>
      </c>
      <c r="E38" s="25">
        <v>10</v>
      </c>
      <c r="F38" s="27"/>
      <c r="G38" s="26">
        <f>E38*F4</f>
        <v>20800</v>
      </c>
    </row>
    <row r="39" spans="2:7" x14ac:dyDescent="0.35">
      <c r="B39" s="24"/>
      <c r="C39" s="3" t="s">
        <v>61</v>
      </c>
      <c r="D39" s="4" t="s">
        <v>62</v>
      </c>
      <c r="E39" s="25"/>
      <c r="F39" s="27"/>
      <c r="G39" s="26"/>
    </row>
    <row r="40" spans="2:7" x14ac:dyDescent="0.35">
      <c r="B40" s="24"/>
      <c r="C40" s="3" t="s">
        <v>63</v>
      </c>
      <c r="D40" s="4" t="s">
        <v>64</v>
      </c>
      <c r="E40" s="25"/>
      <c r="F40" s="27"/>
      <c r="G40" s="26"/>
    </row>
    <row r="41" spans="2:7" x14ac:dyDescent="0.35">
      <c r="B41" s="24"/>
      <c r="C41" s="3" t="s">
        <v>65</v>
      </c>
      <c r="D41" s="4" t="s">
        <v>66</v>
      </c>
      <c r="E41" s="25"/>
      <c r="F41" s="27"/>
      <c r="G41" s="26"/>
    </row>
    <row r="42" spans="2:7" x14ac:dyDescent="0.35">
      <c r="B42" s="24"/>
      <c r="C42" s="3" t="s">
        <v>67</v>
      </c>
      <c r="D42" s="28" t="s">
        <v>68</v>
      </c>
      <c r="E42" s="25"/>
      <c r="F42" s="27"/>
      <c r="G42" s="26"/>
    </row>
    <row r="43" spans="2:7" x14ac:dyDescent="0.35">
      <c r="B43" s="24"/>
      <c r="C43" s="7" t="s">
        <v>69</v>
      </c>
      <c r="D43" s="28"/>
      <c r="E43" s="25"/>
      <c r="F43" s="27"/>
      <c r="G43" s="26"/>
    </row>
    <row r="44" spans="2:7" x14ac:dyDescent="0.35">
      <c r="B44" s="24"/>
      <c r="C44" s="7" t="s">
        <v>70</v>
      </c>
      <c r="D44" s="28"/>
      <c r="E44" s="25"/>
      <c r="F44" s="27"/>
      <c r="G44" s="26"/>
    </row>
    <row r="45" spans="2:7" x14ac:dyDescent="0.35">
      <c r="B45" s="24"/>
      <c r="C45" s="40" t="s">
        <v>134</v>
      </c>
      <c r="D45" s="10" t="s">
        <v>135</v>
      </c>
      <c r="E45" s="25"/>
      <c r="F45" s="27"/>
      <c r="G45" s="26"/>
    </row>
    <row r="46" spans="2:7" x14ac:dyDescent="0.35">
      <c r="B46" s="24"/>
      <c r="C46" s="41"/>
      <c r="D46" s="10" t="s">
        <v>136</v>
      </c>
      <c r="E46" s="25"/>
      <c r="F46" s="27"/>
      <c r="G46" s="26"/>
    </row>
    <row r="47" spans="2:7" x14ac:dyDescent="0.35">
      <c r="B47" s="24"/>
      <c r="C47" s="41"/>
      <c r="D47" s="10" t="s">
        <v>137</v>
      </c>
      <c r="E47" s="25"/>
      <c r="F47" s="27"/>
      <c r="G47" s="26"/>
    </row>
    <row r="48" spans="2:7" x14ac:dyDescent="0.35">
      <c r="B48" s="24"/>
      <c r="C48" s="41"/>
      <c r="D48" s="10" t="s">
        <v>138</v>
      </c>
      <c r="E48" s="25"/>
      <c r="F48" s="27"/>
      <c r="G48" s="26"/>
    </row>
    <row r="49" spans="2:7" x14ac:dyDescent="0.35">
      <c r="B49" s="24"/>
      <c r="C49" s="42"/>
      <c r="D49" s="10" t="s">
        <v>139</v>
      </c>
      <c r="E49" s="25"/>
      <c r="F49" s="27"/>
      <c r="G49" s="26"/>
    </row>
    <row r="50" spans="2:7" x14ac:dyDescent="0.35">
      <c r="B50" s="24" t="s">
        <v>71</v>
      </c>
      <c r="C50" s="7" t="s">
        <v>72</v>
      </c>
      <c r="D50" s="4" t="s">
        <v>73</v>
      </c>
      <c r="E50" s="25">
        <v>7</v>
      </c>
      <c r="F50" s="27"/>
      <c r="G50" s="26">
        <f>E50*F4</f>
        <v>14560</v>
      </c>
    </row>
    <row r="51" spans="2:7" x14ac:dyDescent="0.35">
      <c r="B51" s="24"/>
      <c r="C51" s="7" t="s">
        <v>74</v>
      </c>
      <c r="D51" s="4" t="s">
        <v>75</v>
      </c>
      <c r="E51" s="25"/>
      <c r="F51" s="27"/>
      <c r="G51" s="26"/>
    </row>
    <row r="52" spans="2:7" x14ac:dyDescent="0.35">
      <c r="B52" s="24"/>
      <c r="C52" s="3" t="s">
        <v>76</v>
      </c>
      <c r="D52" s="4" t="s">
        <v>77</v>
      </c>
      <c r="E52" s="25"/>
      <c r="F52" s="27"/>
      <c r="G52" s="26"/>
    </row>
    <row r="53" spans="2:7" x14ac:dyDescent="0.35">
      <c r="B53" s="24"/>
      <c r="C53" s="3" t="s">
        <v>78</v>
      </c>
      <c r="D53" s="4" t="s">
        <v>79</v>
      </c>
      <c r="E53" s="25"/>
      <c r="F53" s="27"/>
      <c r="G53" s="26"/>
    </row>
    <row r="54" spans="2:7" x14ac:dyDescent="0.35">
      <c r="B54" s="24"/>
      <c r="C54" s="7" t="s">
        <v>80</v>
      </c>
      <c r="D54" s="4" t="s">
        <v>81</v>
      </c>
      <c r="E54" s="25"/>
      <c r="F54" s="27"/>
      <c r="G54" s="26"/>
    </row>
    <row r="55" spans="2:7" x14ac:dyDescent="0.35">
      <c r="B55" s="24"/>
      <c r="C55" s="7" t="s">
        <v>142</v>
      </c>
      <c r="D55" s="4" t="s">
        <v>82</v>
      </c>
      <c r="E55" s="25"/>
      <c r="F55" s="27"/>
      <c r="G55" s="26"/>
    </row>
    <row r="56" spans="2:7" x14ac:dyDescent="0.35">
      <c r="B56" s="24"/>
      <c r="C56" s="7" t="s">
        <v>17</v>
      </c>
      <c r="D56" s="10" t="s">
        <v>143</v>
      </c>
      <c r="E56" s="25"/>
      <c r="F56" s="27"/>
      <c r="G56" s="26"/>
    </row>
    <row r="57" spans="2:7" x14ac:dyDescent="0.35">
      <c r="B57" s="24" t="s">
        <v>83</v>
      </c>
      <c r="C57" s="8" t="s">
        <v>84</v>
      </c>
      <c r="D57" s="4" t="s">
        <v>85</v>
      </c>
      <c r="E57" s="25">
        <v>8</v>
      </c>
      <c r="F57" s="27"/>
      <c r="G57" s="26">
        <f>E57*F4</f>
        <v>16640</v>
      </c>
    </row>
    <row r="58" spans="2:7" x14ac:dyDescent="0.35">
      <c r="B58" s="24"/>
      <c r="C58" s="8" t="s">
        <v>86</v>
      </c>
      <c r="D58" s="4" t="s">
        <v>87</v>
      </c>
      <c r="E58" s="25"/>
      <c r="F58" s="27"/>
      <c r="G58" s="26"/>
    </row>
    <row r="59" spans="2:7" x14ac:dyDescent="0.35">
      <c r="B59" s="24"/>
      <c r="C59" s="7" t="s">
        <v>88</v>
      </c>
      <c r="D59" s="4" t="s">
        <v>89</v>
      </c>
      <c r="E59" s="25"/>
      <c r="F59" s="27"/>
      <c r="G59" s="26"/>
    </row>
    <row r="60" spans="2:7" x14ac:dyDescent="0.35">
      <c r="B60" s="24"/>
      <c r="C60" s="7" t="s">
        <v>90</v>
      </c>
      <c r="D60" s="4" t="s">
        <v>91</v>
      </c>
      <c r="E60" s="25"/>
      <c r="F60" s="27"/>
      <c r="G60" s="26"/>
    </row>
    <row r="61" spans="2:7" x14ac:dyDescent="0.35">
      <c r="B61" s="24"/>
      <c r="C61" s="7" t="s">
        <v>92</v>
      </c>
      <c r="D61" s="4" t="s">
        <v>93</v>
      </c>
      <c r="E61" s="25"/>
      <c r="F61" s="27"/>
      <c r="G61" s="26"/>
    </row>
    <row r="62" spans="2:7" x14ac:dyDescent="0.35">
      <c r="B62" s="24"/>
      <c r="C62" s="7" t="s">
        <v>94</v>
      </c>
      <c r="D62" s="4" t="s">
        <v>95</v>
      </c>
      <c r="E62" s="25"/>
      <c r="F62" s="27"/>
      <c r="G62" s="26"/>
    </row>
    <row r="63" spans="2:7" x14ac:dyDescent="0.35">
      <c r="B63" s="24"/>
      <c r="C63" s="7" t="s">
        <v>17</v>
      </c>
      <c r="D63" s="10" t="s">
        <v>140</v>
      </c>
      <c r="E63" s="25"/>
      <c r="F63" s="27"/>
      <c r="G63" s="26"/>
    </row>
    <row r="64" spans="2:7" x14ac:dyDescent="0.35">
      <c r="B64" s="24"/>
      <c r="C64" s="7" t="s">
        <v>17</v>
      </c>
      <c r="D64" s="10" t="s">
        <v>141</v>
      </c>
      <c r="E64" s="25"/>
      <c r="F64" s="27"/>
      <c r="G64" s="26"/>
    </row>
    <row r="65" spans="2:7" x14ac:dyDescent="0.35">
      <c r="B65" s="24" t="s">
        <v>96</v>
      </c>
      <c r="C65" s="24"/>
      <c r="D65" s="24"/>
      <c r="E65" s="5">
        <v>1</v>
      </c>
      <c r="F65" s="27"/>
      <c r="G65" s="6">
        <f>E65*F4</f>
        <v>2080</v>
      </c>
    </row>
    <row r="66" spans="2:7" x14ac:dyDescent="0.35">
      <c r="B66" s="23" t="s">
        <v>97</v>
      </c>
      <c r="C66" s="23"/>
      <c r="D66" s="23"/>
      <c r="E66" s="6">
        <f>SUM(E4:E65)</f>
        <v>48</v>
      </c>
      <c r="F66" s="27"/>
      <c r="G66" s="6">
        <f>SUM(G4:G65)</f>
        <v>99840</v>
      </c>
    </row>
    <row r="67" spans="2:7" x14ac:dyDescent="0.35">
      <c r="B67" s="23" t="s">
        <v>98</v>
      </c>
      <c r="C67" s="23"/>
      <c r="D67" s="23"/>
      <c r="E67" s="23"/>
      <c r="F67" s="23"/>
      <c r="G67" s="7">
        <f>G66*0.08</f>
        <v>7987.2</v>
      </c>
    </row>
    <row r="68" spans="2:7" x14ac:dyDescent="0.35">
      <c r="B68" s="23" t="s">
        <v>99</v>
      </c>
      <c r="C68" s="23"/>
      <c r="D68" s="23"/>
      <c r="E68" s="23"/>
      <c r="F68" s="23"/>
      <c r="G68" s="7">
        <f>SUM(G66,G67)</f>
        <v>107827.2</v>
      </c>
    </row>
  </sheetData>
  <mergeCells count="28">
    <mergeCell ref="C45:C49"/>
    <mergeCell ref="D10:D16"/>
    <mergeCell ref="E10:E26"/>
    <mergeCell ref="G10:G26"/>
    <mergeCell ref="D17:D23"/>
    <mergeCell ref="C24:C26"/>
    <mergeCell ref="G50:G56"/>
    <mergeCell ref="B57:B64"/>
    <mergeCell ref="E57:E64"/>
    <mergeCell ref="G57:G64"/>
    <mergeCell ref="F4:F66"/>
    <mergeCell ref="B27:B37"/>
    <mergeCell ref="E27:E37"/>
    <mergeCell ref="G27:G37"/>
    <mergeCell ref="B38:B49"/>
    <mergeCell ref="E38:E49"/>
    <mergeCell ref="G38:G49"/>
    <mergeCell ref="D42:D44"/>
    <mergeCell ref="B4:B9"/>
    <mergeCell ref="E4:E9"/>
    <mergeCell ref="G4:G9"/>
    <mergeCell ref="B10:B26"/>
    <mergeCell ref="B67:F67"/>
    <mergeCell ref="B68:F68"/>
    <mergeCell ref="B65:D65"/>
    <mergeCell ref="B66:D66"/>
    <mergeCell ref="B50:B56"/>
    <mergeCell ref="E50:E56"/>
  </mergeCells>
  <hyperlinks>
    <hyperlink ref="D4" r:id="rId1" xr:uid="{FAEFEF78-75B0-48DF-AACD-8EC1A43BB290}"/>
    <hyperlink ref="D5" r:id="rId2" xr:uid="{FAE0D028-C354-42C1-9DCB-6443BD920B2B}"/>
    <hyperlink ref="D6" r:id="rId3" xr:uid="{D0DA6292-35BA-4DA7-9260-CAB70CA4F4B0}"/>
    <hyperlink ref="D7" r:id="rId4" xr:uid="{DC2F849F-F3C2-48ED-8618-252D0DAC95F9}"/>
    <hyperlink ref="D8" r:id="rId5" xr:uid="{96689118-863D-4151-9151-0DECDE048934}"/>
    <hyperlink ref="D27" r:id="rId6" xr:uid="{0F078511-98C5-45EB-9F1A-4EBBEA266D56}"/>
    <hyperlink ref="D28" r:id="rId7" xr:uid="{2782CA48-8E56-49FD-9D01-3139A93D5B7F}"/>
    <hyperlink ref="D29" r:id="rId8" xr:uid="{AA0A8715-9532-426C-9B57-4C3346DB1DB1}"/>
    <hyperlink ref="D30" r:id="rId9" xr:uid="{498BC982-C295-4BBE-9F16-F2FE743CA929}"/>
    <hyperlink ref="D31" r:id="rId10" xr:uid="{2209211C-8A23-4EFF-A8EC-9CFAC93530B3}"/>
    <hyperlink ref="D32" r:id="rId11" xr:uid="{46546212-EE5E-44D3-ABC6-3E2D338825CC}"/>
    <hyperlink ref="D34" r:id="rId12" xr:uid="{1CE3033F-6639-4ACA-B12A-FDB68CA083CC}"/>
    <hyperlink ref="D38" r:id="rId13" xr:uid="{DA9FA858-7DBA-4450-86D3-01879F2EFC17}"/>
    <hyperlink ref="D39" r:id="rId14" xr:uid="{D58866E3-99EB-4903-8AA5-547524550468}"/>
    <hyperlink ref="D40" r:id="rId15" xr:uid="{DD6FC99D-8783-460A-BDCB-F407F678C1BE}"/>
    <hyperlink ref="D42" r:id="rId16" xr:uid="{CCFC2898-8581-43E4-B98F-5AB3D90DA865}"/>
    <hyperlink ref="D41" r:id="rId17" xr:uid="{9E17315D-E8FD-4C32-818B-82A72A05796E}"/>
    <hyperlink ref="D50" r:id="rId18" xr:uid="{E1567E77-3706-4C6C-AD77-AEF95DFA1523}"/>
    <hyperlink ref="D51" r:id="rId19" xr:uid="{A81941CC-BFC8-430B-9859-F56A8617B798}"/>
    <hyperlink ref="D52" r:id="rId20" xr:uid="{C8C3E8F0-F33D-4963-8554-10AF169F0702}"/>
    <hyperlink ref="D53" r:id="rId21" xr:uid="{100825E9-CDC7-407D-BD63-623D8BFD5782}"/>
    <hyperlink ref="D54" r:id="rId22" xr:uid="{6FEBEF74-A2CF-4C90-A4DD-0FE5867C50C6}"/>
    <hyperlink ref="D55" r:id="rId23" xr:uid="{21C3DE45-7C50-47E9-8D5E-E1A1A243F20B}"/>
    <hyperlink ref="D57" r:id="rId24" xr:uid="{81085C61-233E-4A49-A52E-4C3CB3CFF490}"/>
    <hyperlink ref="D58" r:id="rId25" xr:uid="{58B69DB9-B038-4530-B315-ED72BE3F6088}"/>
    <hyperlink ref="D59" r:id="rId26" xr:uid="{9FC9568A-B8FE-4D68-A8C2-E112D5363369}"/>
    <hyperlink ref="D60" r:id="rId27" xr:uid="{84C88A6C-6AB8-4558-B1F0-160D6B344944}"/>
    <hyperlink ref="D62" r:id="rId28" xr:uid="{A0063CFF-3C0F-4B60-8432-FF2F81BDF48D}"/>
    <hyperlink ref="D10" r:id="rId29" xr:uid="{1F8AEE51-094C-4A53-8162-49C12279F5F1}"/>
    <hyperlink ref="D17" r:id="rId30" xr:uid="{737061DB-4925-4CE9-84AD-36AEE79D7497}"/>
    <hyperlink ref="D9" r:id="rId31" xr:uid="{4BC35AAC-F93B-4A51-9B01-1F79D688235C}"/>
    <hyperlink ref="D35" r:id="rId32" xr:uid="{B08D1754-055C-43F4-81CA-71E8852571FB}"/>
    <hyperlink ref="D36" r:id="rId33" xr:uid="{A6DF55D1-BE11-48DB-836C-991CE804A0B9}"/>
    <hyperlink ref="D37" r:id="rId34" xr:uid="{CD26827B-8CD0-4183-883A-F89BD4F8A53D}"/>
    <hyperlink ref="D45" r:id="rId35" xr:uid="{DAFFA55E-50D3-4B49-8834-8E7461F8CF3B}"/>
    <hyperlink ref="D64" r:id="rId36" xr:uid="{A135BD08-681F-471F-A1D0-918236F051DD}"/>
    <hyperlink ref="D33" r:id="rId37" xr:uid="{A1A1A154-DB7B-4327-9DB9-20C0FBFB5B57}"/>
    <hyperlink ref="D26" r:id="rId38" xr:uid="{035FDEB5-AE29-4D26-8FBB-F8C5C3CCCF14}"/>
    <hyperlink ref="D61" r:id="rId39" xr:uid="{114BEBD6-6919-4E09-96D9-826C1CCF55B0}"/>
    <hyperlink ref="D24" r:id="rId40" xr:uid="{B614FC7A-CE8F-4205-951D-2DB317E2A41A}"/>
    <hyperlink ref="D25" r:id="rId41" xr:uid="{2275E37D-AAA5-42C6-9DCD-C6A6C068831E}"/>
    <hyperlink ref="D46:D49" r:id="rId42" display="aiwilayah@mpc.gov.my" xr:uid="{5BB518C7-8277-4ADD-BD17-2D9632C041B2}"/>
    <hyperlink ref="D46" r:id="rId43" xr:uid="{E22A951D-A656-4CD0-8A19-A72273AE5AAA}"/>
    <hyperlink ref="D47" r:id="rId44" xr:uid="{AFB35EF4-2A77-4590-BBD9-1966B95D31E7}"/>
    <hyperlink ref="D48" r:id="rId45" xr:uid="{8E36D327-BCA5-47B7-9299-580D3E77478E}"/>
    <hyperlink ref="D49" r:id="rId46" xr:uid="{83BF4C71-EFB4-49F2-ABFF-7E67B160E107}"/>
    <hyperlink ref="D63" r:id="rId47" xr:uid="{91BBA1E5-2B86-4764-BEFF-1C9821D3F776}"/>
    <hyperlink ref="D56" r:id="rId48" xr:uid="{82909C97-291F-4EBB-94C8-78E31767DE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D041-6BF8-4980-9237-B5DC79EF34A0}">
  <dimension ref="B2:G50"/>
  <sheetViews>
    <sheetView topLeftCell="A19" workbookViewId="0">
      <selection activeCell="G50" sqref="G50"/>
    </sheetView>
  </sheetViews>
  <sheetFormatPr defaultRowHeight="14.5" x14ac:dyDescent="0.35"/>
  <cols>
    <col min="2" max="2" width="11.26953125" bestFit="1" customWidth="1"/>
    <col min="3" max="3" width="19.6328125" bestFit="1" customWidth="1"/>
    <col min="4" max="4" width="24.08984375" bestFit="1" customWidth="1"/>
    <col min="5" max="5" width="12.6328125" bestFit="1" customWidth="1"/>
    <col min="6" max="6" width="20.54296875" bestFit="1" customWidth="1"/>
    <col min="7" max="7" width="24.08984375" bestFit="1" customWidth="1"/>
    <col min="11" max="11" width="9" bestFit="1" customWidth="1"/>
    <col min="12" max="12" width="21.26953125" bestFit="1" customWidth="1"/>
  </cols>
  <sheetData>
    <row r="2" spans="2:7" x14ac:dyDescent="0.35">
      <c r="B2" s="1" t="s">
        <v>0</v>
      </c>
      <c r="C2" s="1" t="s">
        <v>1</v>
      </c>
      <c r="D2" s="1" t="s">
        <v>2</v>
      </c>
      <c r="E2" s="2" t="s">
        <v>3</v>
      </c>
      <c r="F2" s="2" t="s">
        <v>4</v>
      </c>
      <c r="G2" s="2" t="s">
        <v>5</v>
      </c>
    </row>
    <row r="3" spans="2:7" x14ac:dyDescent="0.35">
      <c r="B3" s="29" t="s">
        <v>6</v>
      </c>
      <c r="C3" s="3" t="s">
        <v>7</v>
      </c>
      <c r="D3" s="4" t="s">
        <v>8</v>
      </c>
      <c r="E3" s="25">
        <v>5</v>
      </c>
      <c r="F3" s="27">
        <v>1344</v>
      </c>
      <c r="G3" s="26">
        <f>E3*F3</f>
        <v>6720</v>
      </c>
    </row>
    <row r="4" spans="2:7" x14ac:dyDescent="0.35">
      <c r="B4" s="29"/>
      <c r="C4" s="3" t="s">
        <v>9</v>
      </c>
      <c r="D4" s="4" t="s">
        <v>10</v>
      </c>
      <c r="E4" s="25"/>
      <c r="F4" s="27"/>
      <c r="G4" s="26"/>
    </row>
    <row r="5" spans="2:7" x14ac:dyDescent="0.35">
      <c r="B5" s="29"/>
      <c r="C5" s="3" t="s">
        <v>11</v>
      </c>
      <c r="D5" s="4" t="s">
        <v>12</v>
      </c>
      <c r="E5" s="25"/>
      <c r="F5" s="27"/>
      <c r="G5" s="26"/>
    </row>
    <row r="6" spans="2:7" x14ac:dyDescent="0.35">
      <c r="B6" s="29"/>
      <c r="C6" s="3" t="s">
        <v>13</v>
      </c>
      <c r="D6" s="4" t="s">
        <v>14</v>
      </c>
      <c r="E6" s="25"/>
      <c r="F6" s="27"/>
      <c r="G6" s="26"/>
    </row>
    <row r="7" spans="2:7" x14ac:dyDescent="0.35">
      <c r="B7" s="29"/>
      <c r="C7" s="7" t="s">
        <v>15</v>
      </c>
      <c r="D7" s="4" t="s">
        <v>16</v>
      </c>
      <c r="E7" s="25"/>
      <c r="F7" s="27"/>
      <c r="G7" s="26"/>
    </row>
    <row r="8" spans="2:7" x14ac:dyDescent="0.35">
      <c r="B8" s="29" t="s">
        <v>19</v>
      </c>
      <c r="C8" s="7" t="s">
        <v>20</v>
      </c>
      <c r="D8" s="28" t="s">
        <v>21</v>
      </c>
      <c r="E8" s="25">
        <v>2</v>
      </c>
      <c r="F8" s="27"/>
      <c r="G8" s="26">
        <f>E8*F3</f>
        <v>2688</v>
      </c>
    </row>
    <row r="9" spans="2:7" x14ac:dyDescent="0.35">
      <c r="B9" s="29"/>
      <c r="C9" s="7" t="s">
        <v>22</v>
      </c>
      <c r="D9" s="28"/>
      <c r="E9" s="25"/>
      <c r="F9" s="27"/>
      <c r="G9" s="26"/>
    </row>
    <row r="10" spans="2:7" x14ac:dyDescent="0.35">
      <c r="B10" s="29"/>
      <c r="C10" s="7" t="s">
        <v>23</v>
      </c>
      <c r="D10" s="28"/>
      <c r="E10" s="25"/>
      <c r="F10" s="27"/>
      <c r="G10" s="26"/>
    </row>
    <row r="11" spans="2:7" x14ac:dyDescent="0.35">
      <c r="B11" s="29"/>
      <c r="C11" s="7" t="s">
        <v>24</v>
      </c>
      <c r="D11" s="28"/>
      <c r="E11" s="25"/>
      <c r="F11" s="27"/>
      <c r="G11" s="26"/>
    </row>
    <row r="12" spans="2:7" x14ac:dyDescent="0.35">
      <c r="B12" s="29"/>
      <c r="C12" s="7" t="s">
        <v>25</v>
      </c>
      <c r="D12" s="28"/>
      <c r="E12" s="25"/>
      <c r="F12" s="27"/>
      <c r="G12" s="26"/>
    </row>
    <row r="13" spans="2:7" x14ac:dyDescent="0.35">
      <c r="B13" s="29"/>
      <c r="C13" s="7" t="s">
        <v>26</v>
      </c>
      <c r="D13" s="28"/>
      <c r="E13" s="25"/>
      <c r="F13" s="27"/>
      <c r="G13" s="26"/>
    </row>
    <row r="14" spans="2:7" x14ac:dyDescent="0.35">
      <c r="B14" s="29"/>
      <c r="C14" s="7" t="s">
        <v>27</v>
      </c>
      <c r="D14" s="28"/>
      <c r="E14" s="25"/>
      <c r="F14" s="27"/>
      <c r="G14" s="26"/>
    </row>
    <row r="15" spans="2:7" x14ac:dyDescent="0.35">
      <c r="B15" s="29"/>
      <c r="C15" s="7" t="s">
        <v>28</v>
      </c>
      <c r="D15" s="28" t="s">
        <v>29</v>
      </c>
      <c r="E15" s="25"/>
      <c r="F15" s="27"/>
      <c r="G15" s="26"/>
    </row>
    <row r="16" spans="2:7" x14ac:dyDescent="0.35">
      <c r="B16" s="29"/>
      <c r="C16" s="7" t="s">
        <v>30</v>
      </c>
      <c r="D16" s="28"/>
      <c r="E16" s="25"/>
      <c r="F16" s="27"/>
      <c r="G16" s="26"/>
    </row>
    <row r="17" spans="2:7" x14ac:dyDescent="0.35">
      <c r="B17" s="29"/>
      <c r="C17" s="7" t="s">
        <v>31</v>
      </c>
      <c r="D17" s="28"/>
      <c r="E17" s="25"/>
      <c r="F17" s="27"/>
      <c r="G17" s="26"/>
    </row>
    <row r="18" spans="2:7" x14ac:dyDescent="0.35">
      <c r="B18" s="29"/>
      <c r="C18" s="7" t="s">
        <v>32</v>
      </c>
      <c r="D18" s="28"/>
      <c r="E18" s="25"/>
      <c r="F18" s="27"/>
      <c r="G18" s="26"/>
    </row>
    <row r="19" spans="2:7" x14ac:dyDescent="0.35">
      <c r="B19" s="29"/>
      <c r="C19" s="7" t="s">
        <v>33</v>
      </c>
      <c r="D19" s="28"/>
      <c r="E19" s="25"/>
      <c r="F19" s="27"/>
      <c r="G19" s="26"/>
    </row>
    <row r="20" spans="2:7" x14ac:dyDescent="0.35">
      <c r="B20" s="29"/>
      <c r="C20" s="7" t="s">
        <v>34</v>
      </c>
      <c r="D20" s="28"/>
      <c r="E20" s="25"/>
      <c r="F20" s="27"/>
      <c r="G20" s="26"/>
    </row>
    <row r="21" spans="2:7" x14ac:dyDescent="0.35">
      <c r="B21" s="29"/>
      <c r="C21" s="7" t="s">
        <v>35</v>
      </c>
      <c r="D21" s="28"/>
      <c r="E21" s="25"/>
      <c r="F21" s="27"/>
      <c r="G21" s="26"/>
    </row>
    <row r="22" spans="2:7" x14ac:dyDescent="0.35">
      <c r="B22" s="29" t="s">
        <v>36</v>
      </c>
      <c r="C22" s="7" t="s">
        <v>37</v>
      </c>
      <c r="D22" s="4" t="s">
        <v>38</v>
      </c>
      <c r="E22" s="25">
        <v>7</v>
      </c>
      <c r="F22" s="27"/>
      <c r="G22" s="26">
        <f>E22*F3</f>
        <v>9408</v>
      </c>
    </row>
    <row r="23" spans="2:7" x14ac:dyDescent="0.35">
      <c r="B23" s="29"/>
      <c r="C23" s="7" t="s">
        <v>39</v>
      </c>
      <c r="D23" s="4" t="s">
        <v>40</v>
      </c>
      <c r="E23" s="25"/>
      <c r="F23" s="27"/>
      <c r="G23" s="26"/>
    </row>
    <row r="24" spans="2:7" x14ac:dyDescent="0.35">
      <c r="B24" s="29"/>
      <c r="C24" s="3" t="s">
        <v>41</v>
      </c>
      <c r="D24" s="4" t="s">
        <v>42</v>
      </c>
      <c r="E24" s="25"/>
      <c r="F24" s="27"/>
      <c r="G24" s="26"/>
    </row>
    <row r="25" spans="2:7" x14ac:dyDescent="0.35">
      <c r="B25" s="29"/>
      <c r="C25" s="7" t="s">
        <v>43</v>
      </c>
      <c r="D25" s="4" t="s">
        <v>44</v>
      </c>
      <c r="E25" s="25"/>
      <c r="F25" s="27"/>
      <c r="G25" s="26"/>
    </row>
    <row r="26" spans="2:7" x14ac:dyDescent="0.35">
      <c r="B26" s="29"/>
      <c r="C26" s="7" t="s">
        <v>45</v>
      </c>
      <c r="D26" s="4" t="s">
        <v>46</v>
      </c>
      <c r="E26" s="25"/>
      <c r="F26" s="27"/>
      <c r="G26" s="26"/>
    </row>
    <row r="27" spans="2:7" x14ac:dyDescent="0.35">
      <c r="B27" s="29"/>
      <c r="C27" s="7" t="s">
        <v>47</v>
      </c>
      <c r="D27" s="4" t="s">
        <v>48</v>
      </c>
      <c r="E27" s="25"/>
      <c r="F27" s="27"/>
      <c r="G27" s="26"/>
    </row>
    <row r="28" spans="2:7" x14ac:dyDescent="0.35">
      <c r="B28" s="29"/>
      <c r="C28" s="3" t="s">
        <v>49</v>
      </c>
      <c r="D28" s="4" t="s">
        <v>50</v>
      </c>
      <c r="E28" s="25"/>
      <c r="F28" s="27"/>
      <c r="G28" s="26"/>
    </row>
    <row r="29" spans="2:7" x14ac:dyDescent="0.35">
      <c r="B29" s="29" t="s">
        <v>58</v>
      </c>
      <c r="C29" s="3" t="s">
        <v>59</v>
      </c>
      <c r="D29" s="4" t="s">
        <v>60</v>
      </c>
      <c r="E29" s="25">
        <v>5</v>
      </c>
      <c r="F29" s="27"/>
      <c r="G29" s="26">
        <f>E29*F3</f>
        <v>6720</v>
      </c>
    </row>
    <row r="30" spans="2:7" x14ac:dyDescent="0.35">
      <c r="B30" s="29"/>
      <c r="C30" s="3" t="s">
        <v>61</v>
      </c>
      <c r="D30" s="4" t="s">
        <v>62</v>
      </c>
      <c r="E30" s="25"/>
      <c r="F30" s="27"/>
      <c r="G30" s="26"/>
    </row>
    <row r="31" spans="2:7" x14ac:dyDescent="0.35">
      <c r="B31" s="29"/>
      <c r="C31" s="3" t="s">
        <v>63</v>
      </c>
      <c r="D31" s="4" t="s">
        <v>64</v>
      </c>
      <c r="E31" s="25"/>
      <c r="F31" s="27"/>
      <c r="G31" s="26"/>
    </row>
    <row r="32" spans="2:7" x14ac:dyDescent="0.35">
      <c r="B32" s="29"/>
      <c r="C32" s="3" t="s">
        <v>65</v>
      </c>
      <c r="D32" s="4" t="s">
        <v>66</v>
      </c>
      <c r="E32" s="25"/>
      <c r="F32" s="27"/>
      <c r="G32" s="26"/>
    </row>
    <row r="33" spans="2:7" x14ac:dyDescent="0.35">
      <c r="B33" s="29"/>
      <c r="C33" s="3" t="s">
        <v>67</v>
      </c>
      <c r="D33" s="28" t="s">
        <v>68</v>
      </c>
      <c r="E33" s="25"/>
      <c r="F33" s="27"/>
      <c r="G33" s="26"/>
    </row>
    <row r="34" spans="2:7" x14ac:dyDescent="0.35">
      <c r="B34" s="29"/>
      <c r="C34" s="7" t="s">
        <v>69</v>
      </c>
      <c r="D34" s="28"/>
      <c r="E34" s="25"/>
      <c r="F34" s="27"/>
      <c r="G34" s="26"/>
    </row>
    <row r="35" spans="2:7" x14ac:dyDescent="0.35">
      <c r="B35" s="29"/>
      <c r="C35" s="7" t="s">
        <v>70</v>
      </c>
      <c r="D35" s="28"/>
      <c r="E35" s="25"/>
      <c r="F35" s="27"/>
      <c r="G35" s="26"/>
    </row>
    <row r="36" spans="2:7" x14ac:dyDescent="0.35">
      <c r="B36" s="29" t="s">
        <v>71</v>
      </c>
      <c r="C36" s="7" t="s">
        <v>72</v>
      </c>
      <c r="D36" s="4" t="s">
        <v>73</v>
      </c>
      <c r="E36" s="25">
        <v>6</v>
      </c>
      <c r="F36" s="27"/>
      <c r="G36" s="26">
        <f>E36*F3</f>
        <v>8064</v>
      </c>
    </row>
    <row r="37" spans="2:7" x14ac:dyDescent="0.35">
      <c r="B37" s="29"/>
      <c r="C37" s="7" t="s">
        <v>74</v>
      </c>
      <c r="D37" s="4" t="s">
        <v>75</v>
      </c>
      <c r="E37" s="25"/>
      <c r="F37" s="27"/>
      <c r="G37" s="26"/>
    </row>
    <row r="38" spans="2:7" x14ac:dyDescent="0.35">
      <c r="B38" s="29"/>
      <c r="C38" s="3" t="s">
        <v>76</v>
      </c>
      <c r="D38" s="4" t="s">
        <v>77</v>
      </c>
      <c r="E38" s="25"/>
      <c r="F38" s="27"/>
      <c r="G38" s="26"/>
    </row>
    <row r="39" spans="2:7" x14ac:dyDescent="0.35">
      <c r="B39" s="29"/>
      <c r="C39" s="3" t="s">
        <v>78</v>
      </c>
      <c r="D39" s="4" t="s">
        <v>79</v>
      </c>
      <c r="E39" s="25"/>
      <c r="F39" s="27"/>
      <c r="G39" s="26"/>
    </row>
    <row r="40" spans="2:7" x14ac:dyDescent="0.35">
      <c r="B40" s="29"/>
      <c r="C40" s="7" t="s">
        <v>80</v>
      </c>
      <c r="D40" s="4" t="s">
        <v>81</v>
      </c>
      <c r="E40" s="25"/>
      <c r="F40" s="27"/>
      <c r="G40" s="26"/>
    </row>
    <row r="41" spans="2:7" x14ac:dyDescent="0.35">
      <c r="B41" s="29"/>
      <c r="C41" s="11" t="s">
        <v>100</v>
      </c>
      <c r="D41" s="12" t="s">
        <v>82</v>
      </c>
      <c r="E41" s="25"/>
      <c r="F41" s="27"/>
      <c r="G41" s="26"/>
    </row>
    <row r="42" spans="2:7" x14ac:dyDescent="0.35">
      <c r="B42" s="29" t="s">
        <v>83</v>
      </c>
      <c r="C42" s="8" t="s">
        <v>84</v>
      </c>
      <c r="D42" s="4" t="s">
        <v>85</v>
      </c>
      <c r="E42" s="25">
        <v>6</v>
      </c>
      <c r="F42" s="27"/>
      <c r="G42" s="26">
        <f>E42*F3</f>
        <v>8064</v>
      </c>
    </row>
    <row r="43" spans="2:7" x14ac:dyDescent="0.35">
      <c r="B43" s="29"/>
      <c r="C43" s="8" t="s">
        <v>86</v>
      </c>
      <c r="D43" s="4" t="s">
        <v>87</v>
      </c>
      <c r="E43" s="25"/>
      <c r="F43" s="27"/>
      <c r="G43" s="26"/>
    </row>
    <row r="44" spans="2:7" x14ac:dyDescent="0.35">
      <c r="B44" s="29"/>
      <c r="C44" s="7" t="s">
        <v>88</v>
      </c>
      <c r="D44" s="4" t="s">
        <v>89</v>
      </c>
      <c r="E44" s="25"/>
      <c r="F44" s="27"/>
      <c r="G44" s="26"/>
    </row>
    <row r="45" spans="2:7" x14ac:dyDescent="0.35">
      <c r="B45" s="29"/>
      <c r="C45" s="7" t="s">
        <v>90</v>
      </c>
      <c r="D45" s="4" t="s">
        <v>91</v>
      </c>
      <c r="E45" s="25"/>
      <c r="F45" s="27"/>
      <c r="G45" s="26"/>
    </row>
    <row r="46" spans="2:7" x14ac:dyDescent="0.35">
      <c r="B46" s="29"/>
      <c r="C46" s="7" t="s">
        <v>92</v>
      </c>
      <c r="D46" s="4" t="s">
        <v>93</v>
      </c>
      <c r="E46" s="25"/>
      <c r="F46" s="27"/>
      <c r="G46" s="26"/>
    </row>
    <row r="47" spans="2:7" x14ac:dyDescent="0.35">
      <c r="B47" s="29"/>
      <c r="C47" s="7" t="s">
        <v>94</v>
      </c>
      <c r="D47" s="4" t="s">
        <v>95</v>
      </c>
      <c r="E47" s="25"/>
      <c r="F47" s="27"/>
      <c r="G47" s="26"/>
    </row>
    <row r="48" spans="2:7" x14ac:dyDescent="0.35">
      <c r="B48" s="29" t="s">
        <v>96</v>
      </c>
      <c r="C48" s="29"/>
      <c r="D48" s="29"/>
      <c r="E48" s="5">
        <v>1</v>
      </c>
      <c r="F48" s="27"/>
      <c r="G48" s="6">
        <f>E48*F3</f>
        <v>1344</v>
      </c>
    </row>
    <row r="49" spans="2:7" x14ac:dyDescent="0.35">
      <c r="B49" s="30" t="s">
        <v>97</v>
      </c>
      <c r="C49" s="30"/>
      <c r="D49" s="30"/>
      <c r="E49" s="6">
        <f>SUM(E3:E48)</f>
        <v>32</v>
      </c>
      <c r="F49" s="27"/>
      <c r="G49" s="6">
        <f>SUM(G3:G48)</f>
        <v>43008</v>
      </c>
    </row>
    <row r="50" spans="2:7" x14ac:dyDescent="0.35">
      <c r="B50" s="30" t="s">
        <v>99</v>
      </c>
      <c r="C50" s="30"/>
      <c r="D50" s="30"/>
      <c r="E50" s="30"/>
      <c r="F50" s="30"/>
      <c r="G50" s="7">
        <f>SUM(G49)</f>
        <v>43008</v>
      </c>
    </row>
  </sheetData>
  <mergeCells count="25">
    <mergeCell ref="B3:B7"/>
    <mergeCell ref="E3:E7"/>
    <mergeCell ref="F3:F49"/>
    <mergeCell ref="G3:G7"/>
    <mergeCell ref="B8:B21"/>
    <mergeCell ref="D8:D14"/>
    <mergeCell ref="E8:E21"/>
    <mergeCell ref="G8:G21"/>
    <mergeCell ref="D15:D21"/>
    <mergeCell ref="B22:B28"/>
    <mergeCell ref="G36:G41"/>
    <mergeCell ref="B42:B47"/>
    <mergeCell ref="E42:E47"/>
    <mergeCell ref="G42:G47"/>
    <mergeCell ref="E22:E28"/>
    <mergeCell ref="G22:G28"/>
    <mergeCell ref="B29:B35"/>
    <mergeCell ref="E29:E35"/>
    <mergeCell ref="G29:G35"/>
    <mergeCell ref="D33:D35"/>
    <mergeCell ref="B48:D48"/>
    <mergeCell ref="B49:D49"/>
    <mergeCell ref="B50:F50"/>
    <mergeCell ref="B36:B41"/>
    <mergeCell ref="E36:E41"/>
  </mergeCells>
  <hyperlinks>
    <hyperlink ref="D3" r:id="rId1" xr:uid="{50AA251C-B37A-40CE-9B72-87EC908BE0F1}"/>
    <hyperlink ref="D4" r:id="rId2" xr:uid="{0FA3AF66-A8CA-4C4D-90EF-AC238B427BD7}"/>
    <hyperlink ref="D5" r:id="rId3" xr:uid="{ABD998BC-011C-4604-9617-46F8C398482B}"/>
    <hyperlink ref="D6" r:id="rId4" xr:uid="{B1EC06B4-FB89-4309-A7D4-643E6E39E5BA}"/>
    <hyperlink ref="D7" r:id="rId5" xr:uid="{0AA05B96-5000-4421-A73F-8DD9ECFA16AE}"/>
    <hyperlink ref="D22" r:id="rId6" xr:uid="{8E752B56-463E-44DA-89B4-F047BFA9B70C}"/>
    <hyperlink ref="D23" r:id="rId7" xr:uid="{DADADDAB-F8D2-4CAA-8037-1EA730F81373}"/>
    <hyperlink ref="D24" r:id="rId8" xr:uid="{124BFBE3-6F59-472B-97D4-DD765216E50C}"/>
    <hyperlink ref="D25" r:id="rId9" xr:uid="{8051D746-9E13-4DAD-97D2-EB412FA763C7}"/>
    <hyperlink ref="D26" r:id="rId10" xr:uid="{99269E7A-DCBC-4CF1-A036-8BDDF6271F9A}"/>
    <hyperlink ref="D27" r:id="rId11" xr:uid="{6846CAA2-9AFA-4B8F-9B89-A98D70BE9CDD}"/>
    <hyperlink ref="D29" r:id="rId12" xr:uid="{EE6E4A12-B622-4773-B76A-1DA331801045}"/>
    <hyperlink ref="D30" r:id="rId13" xr:uid="{678DB52A-A5C9-4B9A-95E9-AF60090CD3D6}"/>
    <hyperlink ref="D31" r:id="rId14" xr:uid="{088A6875-656E-4F79-AEC9-78ECCF5726F4}"/>
    <hyperlink ref="D33" r:id="rId15" xr:uid="{CEAA6602-64D5-4559-8DCB-095C0B1353C2}"/>
    <hyperlink ref="D32" r:id="rId16" xr:uid="{6C9002CF-4F35-4676-9636-047AEF0B0701}"/>
    <hyperlink ref="D36" r:id="rId17" xr:uid="{51B7CFDE-002B-4F23-A975-2C0BBA7F3ADC}"/>
    <hyperlink ref="D37" r:id="rId18" xr:uid="{1B5A02D2-FBBD-45C1-A29D-AD9DFAF94BC1}"/>
    <hyperlink ref="D38" r:id="rId19" xr:uid="{9961859E-9CA5-465D-BF51-9F4F7B129E44}"/>
    <hyperlink ref="D39" r:id="rId20" xr:uid="{33D56CFE-6F86-402A-AC57-75FFAE8037E0}"/>
    <hyperlink ref="D40" r:id="rId21" xr:uid="{64B0F937-CE1A-4984-973E-85853A136174}"/>
    <hyperlink ref="D42" r:id="rId22" xr:uid="{08B077EE-5131-41FA-9FB9-27CD986985B1}"/>
    <hyperlink ref="D43" r:id="rId23" xr:uid="{A97FBD89-3346-48F3-BB9D-6074EDE1D829}"/>
    <hyperlink ref="D44" r:id="rId24" xr:uid="{BA2AD1A2-30F4-49ED-87B4-09288F2AB1BD}"/>
    <hyperlink ref="D45" r:id="rId25" xr:uid="{0E334CF2-5DDD-4085-85B0-9EF0038E959A}"/>
    <hyperlink ref="D47" r:id="rId26" xr:uid="{890273BF-0D39-4C75-8582-67FF086565E8}"/>
    <hyperlink ref="D8" r:id="rId27" xr:uid="{D22E19DF-62E4-4771-B553-CAFA70F2CDFD}"/>
    <hyperlink ref="D15" r:id="rId28" xr:uid="{B68FCB41-1EB4-459A-B6CF-382147BA6B8E}"/>
    <hyperlink ref="D28" r:id="rId29" xr:uid="{6B239FF5-B20A-406A-8A39-8E125F8F36F1}"/>
    <hyperlink ref="D46" r:id="rId30" xr:uid="{C3E1F0C7-5657-428A-92A5-8B832281C19B}"/>
    <hyperlink ref="D41" r:id="rId31" xr:uid="{8BC92A67-9BC1-4D4F-8C5F-E9172213E0A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7094-AEAC-4AC9-8F4F-FB1B1DC98E25}">
  <dimension ref="A2:E19"/>
  <sheetViews>
    <sheetView workbookViewId="0">
      <selection activeCell="A19" sqref="A19:D19"/>
    </sheetView>
  </sheetViews>
  <sheetFormatPr defaultRowHeight="14.5" x14ac:dyDescent="0.35"/>
  <cols>
    <col min="1" max="1" width="3.90625" bestFit="1" customWidth="1"/>
    <col min="2" max="2" width="32.453125" bestFit="1" customWidth="1"/>
    <col min="3" max="3" width="12.54296875" bestFit="1" customWidth="1"/>
    <col min="4" max="4" width="11" bestFit="1" customWidth="1"/>
    <col min="5" max="5" width="11.26953125" bestFit="1" customWidth="1"/>
  </cols>
  <sheetData>
    <row r="2" spans="1:5" x14ac:dyDescent="0.35">
      <c r="A2" s="14" t="s">
        <v>122</v>
      </c>
      <c r="B2" s="14" t="s">
        <v>101</v>
      </c>
      <c r="C2" s="14" t="s">
        <v>102</v>
      </c>
      <c r="D2" s="14" t="s">
        <v>103</v>
      </c>
      <c r="E2" s="14" t="s">
        <v>104</v>
      </c>
    </row>
    <row r="3" spans="1:5" x14ac:dyDescent="0.35">
      <c r="A3" s="9">
        <v>1</v>
      </c>
      <c r="B3" s="9" t="s">
        <v>105</v>
      </c>
      <c r="C3" s="25">
        <v>90</v>
      </c>
      <c r="D3" s="27">
        <v>12</v>
      </c>
      <c r="E3" s="25">
        <f>C3*D3</f>
        <v>1080</v>
      </c>
    </row>
    <row r="4" spans="1:5" x14ac:dyDescent="0.35">
      <c r="A4" s="9">
        <v>2</v>
      </c>
      <c r="B4" s="9" t="s">
        <v>106</v>
      </c>
      <c r="C4" s="25"/>
      <c r="D4" s="27"/>
      <c r="E4" s="25"/>
    </row>
    <row r="5" spans="1:5" x14ac:dyDescent="0.35">
      <c r="A5" s="9">
        <v>3</v>
      </c>
      <c r="B5" s="9" t="s">
        <v>107</v>
      </c>
      <c r="C5" s="25"/>
      <c r="D5" s="27"/>
      <c r="E5" s="25"/>
    </row>
    <row r="6" spans="1:5" x14ac:dyDescent="0.35">
      <c r="A6" s="9">
        <v>4</v>
      </c>
      <c r="B6" s="9" t="s">
        <v>108</v>
      </c>
      <c r="C6" s="25"/>
      <c r="D6" s="27"/>
      <c r="E6" s="25"/>
    </row>
    <row r="7" spans="1:5" x14ac:dyDescent="0.35">
      <c r="A7" s="9">
        <v>5</v>
      </c>
      <c r="B7" s="9" t="s">
        <v>109</v>
      </c>
      <c r="C7" s="25"/>
      <c r="D7" s="27"/>
      <c r="E7" s="25"/>
    </row>
    <row r="8" spans="1:5" x14ac:dyDescent="0.35">
      <c r="A8" s="9">
        <v>6</v>
      </c>
      <c r="B8" s="9" t="s">
        <v>110</v>
      </c>
      <c r="C8" s="25"/>
      <c r="D8" s="27"/>
      <c r="E8" s="25"/>
    </row>
    <row r="9" spans="1:5" x14ac:dyDescent="0.35">
      <c r="A9" s="9">
        <v>7</v>
      </c>
      <c r="B9" s="9" t="s">
        <v>111</v>
      </c>
      <c r="C9" s="25"/>
      <c r="D9" s="27"/>
      <c r="E9" s="25"/>
    </row>
    <row r="10" spans="1:5" x14ac:dyDescent="0.35">
      <c r="A10" s="9">
        <v>8</v>
      </c>
      <c r="B10" s="9" t="s">
        <v>112</v>
      </c>
      <c r="C10" s="25"/>
      <c r="D10" s="27"/>
      <c r="E10" s="25"/>
    </row>
    <row r="11" spans="1:5" x14ac:dyDescent="0.35">
      <c r="A11" s="9">
        <v>9</v>
      </c>
      <c r="B11" s="9" t="s">
        <v>113</v>
      </c>
      <c r="C11" s="25"/>
      <c r="D11" s="27"/>
      <c r="E11" s="25"/>
    </row>
    <row r="12" spans="1:5" x14ac:dyDescent="0.35">
      <c r="A12" s="9">
        <v>10</v>
      </c>
      <c r="B12" s="9" t="s">
        <v>114</v>
      </c>
      <c r="C12" s="25"/>
      <c r="D12" s="27"/>
      <c r="E12" s="25"/>
    </row>
    <row r="13" spans="1:5" x14ac:dyDescent="0.35">
      <c r="A13" s="9">
        <v>11</v>
      </c>
      <c r="B13" s="9" t="s">
        <v>115</v>
      </c>
      <c r="C13" s="25"/>
      <c r="D13" s="27"/>
      <c r="E13" s="25"/>
    </row>
    <row r="14" spans="1:5" x14ac:dyDescent="0.35">
      <c r="A14" s="9">
        <v>12</v>
      </c>
      <c r="B14" s="9" t="s">
        <v>116</v>
      </c>
      <c r="C14" s="25"/>
      <c r="D14" s="27"/>
      <c r="E14" s="25"/>
    </row>
    <row r="15" spans="1:5" x14ac:dyDescent="0.35">
      <c r="A15" s="9">
        <v>13</v>
      </c>
      <c r="B15" s="9" t="s">
        <v>117</v>
      </c>
      <c r="C15" s="25"/>
      <c r="D15" s="27"/>
      <c r="E15" s="25"/>
    </row>
    <row r="16" spans="1:5" x14ac:dyDescent="0.35">
      <c r="A16" s="9">
        <v>14</v>
      </c>
      <c r="B16" s="9" t="s">
        <v>118</v>
      </c>
      <c r="C16" s="25"/>
      <c r="D16" s="27"/>
      <c r="E16" s="25"/>
    </row>
    <row r="17" spans="1:5" x14ac:dyDescent="0.35">
      <c r="A17" s="9">
        <v>15</v>
      </c>
      <c r="B17" s="9" t="s">
        <v>119</v>
      </c>
      <c r="C17" s="25"/>
      <c r="D17" s="27"/>
      <c r="E17" s="25"/>
    </row>
    <row r="18" spans="1:5" x14ac:dyDescent="0.35">
      <c r="A18" s="9">
        <v>16</v>
      </c>
      <c r="B18" s="9" t="s">
        <v>121</v>
      </c>
      <c r="C18" s="25"/>
      <c r="D18" s="27"/>
      <c r="E18" s="25"/>
    </row>
    <row r="19" spans="1:5" x14ac:dyDescent="0.35">
      <c r="A19" s="31" t="s">
        <v>120</v>
      </c>
      <c r="B19" s="32"/>
      <c r="C19" s="32"/>
      <c r="D19" s="33"/>
      <c r="E19" s="13">
        <f>E3*16</f>
        <v>17280</v>
      </c>
    </row>
  </sheetData>
  <mergeCells count="4">
    <mergeCell ref="E3:E18"/>
    <mergeCell ref="C3:C18"/>
    <mergeCell ref="D3:D18"/>
    <mergeCell ref="A19:D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70D5A-D089-4E41-93E5-FC0DD26E0A92}">
  <dimension ref="B3:F12"/>
  <sheetViews>
    <sheetView tabSelected="1" workbookViewId="0">
      <selection activeCell="F11" sqref="F11"/>
    </sheetView>
  </sheetViews>
  <sheetFormatPr defaultRowHeight="14.5" x14ac:dyDescent="0.35"/>
  <cols>
    <col min="5" max="5" width="17.7265625" customWidth="1"/>
    <col min="6" max="6" width="9.90625" bestFit="1" customWidth="1"/>
  </cols>
  <sheetData>
    <row r="3" spans="2:6" x14ac:dyDescent="0.35">
      <c r="B3" s="36" t="s">
        <v>124</v>
      </c>
      <c r="C3" s="36"/>
      <c r="D3" s="36"/>
      <c r="E3" s="36"/>
      <c r="F3" s="18" t="s">
        <v>123</v>
      </c>
    </row>
    <row r="4" spans="2:6" x14ac:dyDescent="0.35">
      <c r="B4" s="27" t="s">
        <v>127</v>
      </c>
      <c r="C4" s="27"/>
      <c r="D4" s="27"/>
      <c r="E4" s="27"/>
      <c r="F4" s="16">
        <v>17280</v>
      </c>
    </row>
    <row r="5" spans="2:6" x14ac:dyDescent="0.35">
      <c r="B5" s="27" t="s">
        <v>126</v>
      </c>
      <c r="C5" s="27"/>
      <c r="D5" s="27"/>
      <c r="E5" s="27"/>
      <c r="F5" s="17">
        <v>43008</v>
      </c>
    </row>
    <row r="6" spans="2:6" x14ac:dyDescent="0.35">
      <c r="B6" s="34" t="s">
        <v>128</v>
      </c>
      <c r="C6" s="34"/>
      <c r="D6" s="34"/>
      <c r="E6" s="34"/>
      <c r="F6" s="15">
        <f>SUM(F4,F5)</f>
        <v>60288</v>
      </c>
    </row>
    <row r="8" spans="2:6" x14ac:dyDescent="0.35">
      <c r="B8" s="23" t="s">
        <v>125</v>
      </c>
      <c r="C8" s="23"/>
      <c r="D8" s="23"/>
      <c r="E8" s="23"/>
      <c r="F8" s="20" t="s">
        <v>123</v>
      </c>
    </row>
    <row r="9" spans="2:6" x14ac:dyDescent="0.35">
      <c r="B9" s="27" t="s">
        <v>126</v>
      </c>
      <c r="C9" s="27"/>
      <c r="D9" s="27"/>
      <c r="E9" s="27"/>
      <c r="F9" s="16">
        <v>66560</v>
      </c>
    </row>
    <row r="10" spans="2:6" x14ac:dyDescent="0.35">
      <c r="B10" s="27" t="s">
        <v>127</v>
      </c>
      <c r="C10" s="27"/>
      <c r="D10" s="27"/>
      <c r="E10" s="27"/>
      <c r="F10" s="17">
        <v>33280</v>
      </c>
    </row>
    <row r="11" spans="2:6" x14ac:dyDescent="0.35">
      <c r="B11" s="35" t="s">
        <v>130</v>
      </c>
      <c r="C11" s="35"/>
      <c r="D11" s="35"/>
      <c r="E11" s="35"/>
      <c r="F11" s="17">
        <v>7987.2</v>
      </c>
    </row>
    <row r="12" spans="2:6" x14ac:dyDescent="0.35">
      <c r="B12" s="34" t="s">
        <v>129</v>
      </c>
      <c r="C12" s="34"/>
      <c r="D12" s="34"/>
      <c r="E12" s="34"/>
      <c r="F12" s="22">
        <f>SUM(F9:F11)</f>
        <v>107827.2</v>
      </c>
    </row>
  </sheetData>
  <mergeCells count="9">
    <mergeCell ref="B3:E3"/>
    <mergeCell ref="B6:E6"/>
    <mergeCell ref="B8:E8"/>
    <mergeCell ref="B10:E10"/>
    <mergeCell ref="B12:E12"/>
    <mergeCell ref="B9:E9"/>
    <mergeCell ref="B11:E11"/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Perolehan Pembekal</vt:lpstr>
      <vt:lpstr>Perolehan Kad Kredit MPC</vt:lpstr>
      <vt:lpstr>Tuntutan Pengarah</vt:lpstr>
      <vt:lpstr>Akaun MPC + Tuntuan Pengarah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Syahmi Amizi M. Suhaimi</dc:creator>
  <cp:lastModifiedBy>M. Syahmi Amizi M. Suhaimi</cp:lastModifiedBy>
  <dcterms:created xsi:type="dcterms:W3CDTF">2024-12-12T07:05:12Z</dcterms:created>
  <dcterms:modified xsi:type="dcterms:W3CDTF">2024-12-23T09:29:02Z</dcterms:modified>
</cp:coreProperties>
</file>